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13_ncr:1_{44487AB5-C380-4B73-B601-B0853452B4B2}" xr6:coauthVersionLast="47" xr6:coauthVersionMax="47" xr10:uidLastSave="{00000000-0000-0000-0000-000000000000}"/>
  <bookViews>
    <workbookView xWindow="1905" yWindow="1905" windowWidth="38700" windowHeight="15345" xr2:uid="{00000000-000D-0000-FFFF-FFFF00000000}"/>
  </bookViews>
  <sheets>
    <sheet name="Calendario" sheetId="5" r:id="rId1"/>
    <sheet name="Acerca de" sheetId="6" r:id="rId2"/>
  </sheets>
  <definedNames>
    <definedName name="_xlnm.Print_Area" localSheetId="0">Calendario!$B$6:$AF$32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6" i="5" l="1"/>
  <c r="AE26" i="5"/>
  <c r="AD26" i="5"/>
  <c r="AC26" i="5"/>
  <c r="AB26" i="5"/>
  <c r="AA26" i="5"/>
  <c r="Z26" i="5"/>
  <c r="X26" i="5"/>
  <c r="W26" i="5"/>
  <c r="V26" i="5"/>
  <c r="U26" i="5"/>
  <c r="T26" i="5"/>
  <c r="S26" i="5"/>
  <c r="R26" i="5"/>
  <c r="P26" i="5"/>
  <c r="O26" i="5"/>
  <c r="N26" i="5"/>
  <c r="M26" i="5"/>
  <c r="L26" i="5"/>
  <c r="K26" i="5"/>
  <c r="J26" i="5"/>
  <c r="H26" i="5"/>
  <c r="G26" i="5"/>
  <c r="F26" i="5"/>
  <c r="E26" i="5"/>
  <c r="D26" i="5"/>
  <c r="C26" i="5"/>
  <c r="B26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P17" i="5"/>
  <c r="O17" i="5"/>
  <c r="N17" i="5"/>
  <c r="M17" i="5"/>
  <c r="L17" i="5"/>
  <c r="K17" i="5"/>
  <c r="J17" i="5"/>
  <c r="H17" i="5"/>
  <c r="G17" i="5"/>
  <c r="F17" i="5"/>
  <c r="E17" i="5"/>
  <c r="D17" i="5"/>
  <c r="C17" i="5"/>
  <c r="B17" i="5"/>
  <c r="AF8" i="5"/>
  <c r="AE8" i="5"/>
  <c r="AD8" i="5"/>
  <c r="AC8" i="5"/>
  <c r="AB8" i="5"/>
  <c r="AA8" i="5"/>
  <c r="Z8" i="5"/>
  <c r="X8" i="5"/>
  <c r="W8" i="5"/>
  <c r="V8" i="5"/>
  <c r="U8" i="5"/>
  <c r="T8" i="5"/>
  <c r="S8" i="5"/>
  <c r="R8" i="5"/>
  <c r="P8" i="5"/>
  <c r="O8" i="5"/>
  <c r="N8" i="5"/>
  <c r="M8" i="5"/>
  <c r="L8" i="5"/>
  <c r="K8" i="5"/>
  <c r="J8" i="5"/>
  <c r="H8" i="5"/>
  <c r="G8" i="5"/>
  <c r="F8" i="5"/>
  <c r="E8" i="5"/>
  <c r="D8" i="5"/>
  <c r="C8" i="5"/>
  <c r="B8" i="5"/>
  <c r="B7" i="5" l="1"/>
  <c r="B9" i="5" s="1"/>
  <c r="J7" i="5" l="1"/>
  <c r="J9" i="5" s="1"/>
  <c r="C9" i="5"/>
  <c r="D9" i="5" s="1"/>
  <c r="E9" i="5" s="1"/>
  <c r="F9" i="5" s="1"/>
  <c r="G9" i="5" s="1"/>
  <c r="H9" i="5" s="1"/>
  <c r="B10" i="5" s="1"/>
  <c r="C10" i="5" s="1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R7" i="5" l="1"/>
  <c r="K9" i="5"/>
  <c r="L9" i="5" s="1"/>
  <c r="M9" i="5" s="1"/>
  <c r="N9" i="5" s="1"/>
  <c r="O9" i="5" s="1"/>
  <c r="P9" i="5" s="1"/>
  <c r="J10" i="5" s="1"/>
  <c r="K10" i="5" s="1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Z7" i="5" l="1"/>
  <c r="R9" i="5"/>
  <c r="S9" i="5" s="1"/>
  <c r="T9" i="5" s="1"/>
  <c r="U9" i="5" s="1"/>
  <c r="V9" i="5" s="1"/>
  <c r="W9" i="5" s="1"/>
  <c r="X9" i="5" s="1"/>
  <c r="R10" i="5" s="1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B16" i="5" l="1"/>
  <c r="Z9" i="5"/>
  <c r="AA9" i="5" s="1"/>
  <c r="AB9" i="5" s="1"/>
  <c r="AC9" i="5" s="1"/>
  <c r="AD9" i="5" s="1"/>
  <c r="AE9" i="5" s="1"/>
  <c r="AF9" i="5" s="1"/>
  <c r="Z10" i="5" s="1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J16" i="5" l="1"/>
  <c r="B18" i="5"/>
  <c r="C18" i="5" s="1"/>
  <c r="D18" i="5" s="1"/>
  <c r="E18" i="5" s="1"/>
  <c r="F18" i="5" s="1"/>
  <c r="G18" i="5" s="1"/>
  <c r="H18" i="5" s="1"/>
  <c r="B19" i="5" s="1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R16" i="5" l="1"/>
  <c r="J18" i="5"/>
  <c r="K18" i="5" s="1"/>
  <c r="L18" i="5" s="1"/>
  <c r="M18" i="5" s="1"/>
  <c r="N18" i="5" s="1"/>
  <c r="O18" i="5" s="1"/>
  <c r="P18" i="5" s="1"/>
  <c r="J19" i="5" s="1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Z16" i="5" l="1"/>
  <c r="R18" i="5"/>
  <c r="S18" i="5" s="1"/>
  <c r="T18" i="5" s="1"/>
  <c r="U18" i="5" s="1"/>
  <c r="V18" i="5" s="1"/>
  <c r="W18" i="5" s="1"/>
  <c r="X18" i="5" s="1"/>
  <c r="R19" i="5" s="1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B25" i="5" l="1"/>
  <c r="Z18" i="5"/>
  <c r="AA18" i="5" s="1"/>
  <c r="AB18" i="5" s="1"/>
  <c r="AC18" i="5" s="1"/>
  <c r="AD18" i="5" s="1"/>
  <c r="AE18" i="5" s="1"/>
  <c r="AF18" i="5" s="1"/>
  <c r="Z19" i="5" s="1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J25" i="5" l="1"/>
  <c r="B27" i="5"/>
  <c r="C27" i="5" s="1"/>
  <c r="D27" i="5" s="1"/>
  <c r="E27" i="5" s="1"/>
  <c r="F27" i="5" s="1"/>
  <c r="G27" i="5" s="1"/>
  <c r="H27" i="5" s="1"/>
  <c r="B28" i="5" s="1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R25" i="5" l="1"/>
  <c r="J27" i="5"/>
  <c r="K27" i="5" s="1"/>
  <c r="L27" i="5" s="1"/>
  <c r="M27" i="5" s="1"/>
  <c r="N27" i="5" s="1"/>
  <c r="O27" i="5" s="1"/>
  <c r="P27" i="5" s="1"/>
  <c r="J28" i="5" s="1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Z25" i="5" l="1"/>
  <c r="Z27" i="5" s="1"/>
  <c r="AA27" i="5" s="1"/>
  <c r="AB27" i="5" s="1"/>
  <c r="AC27" i="5" s="1"/>
  <c r="AD27" i="5" s="1"/>
  <c r="AE27" i="5" s="1"/>
  <c r="AF27" i="5" s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R27" i="5"/>
  <c r="S27" i="5" s="1"/>
  <c r="T27" i="5" s="1"/>
  <c r="U27" i="5" s="1"/>
  <c r="V27" i="5" s="1"/>
  <c r="W27" i="5" s="1"/>
  <c r="X27" i="5" s="1"/>
  <c r="R28" i="5" s="1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</calcChain>
</file>

<file path=xl/sharedStrings.xml><?xml version="1.0" encoding="utf-8"?>
<sst xmlns="http://schemas.openxmlformats.org/spreadsheetml/2006/main" count="25" uniqueCount="25">
  <si>
    <t xml:space="preserve">Año </t>
  </si>
  <si>
    <t xml:space="preserve">Mes </t>
  </si>
  <si>
    <t xml:space="preserve">Día de inicio </t>
  </si>
  <si>
    <t>1:Dom, 2:Lun...</t>
  </si>
  <si>
    <t>CALENDARIOS ANUALES por Vertex42.com</t>
  </si>
  <si>
    <t>https://www.vertex42.com/ExcelTemplates/yearly-calendar.html</t>
  </si>
  <si>
    <t>Información sobre esta plantilla</t>
  </si>
  <si>
    <t>Imprima un calendario anual de 2018, 2019, 2020, etc. Colóquelo en el escritorio, la pared o el frigorífico para tener una práctica referencia. Esta plantilla, proporcionada por Vertex42.com, le permite cambiar el año, mes inicial y día de la semana inicial. Cree un calendario escolar estableciendo el mes inicial en 8 (agosto). Cambie el tema a través del Diseño de página para elegir un color o una fuente distintos para los calendarios.</t>
  </si>
  <si>
    <t>Más plantillas de calendario</t>
  </si>
  <si>
    <t>Visite Vertex42.com para descargar otros calendarios anuales o mensuales, agendas y programaciones para el hogar, la escuela o el trabajo.</t>
  </si>
  <si>
    <t>Más calendarios, agendas y programaciones.</t>
  </si>
  <si>
    <t>Información sobre Vertex42</t>
  </si>
  <si>
    <t>Vertex42.com ofrece plantillas de hojas de cálculo de diseño profesional para negocios, hogares y centros educativos (la mayoría se puede descargar de forma gratuita). Su colección incluye una amplia variedad de calendarios, planificadores y programaciones, así como hojas de cálculo para las finanzas personales: para la administración de presupuestos, la reducción de deudas y la amortización de préstamos.</t>
  </si>
  <si>
    <t>Las empresas encontrarán plantillas de facturas, partes de horas, informes financieros, planificación de proyectos y plantillas para hacer un seguimiento del inventario. Los profesores y los estudiantes encontrarán recursos como programaciones de clases, libros de calificaciones y hojas de asistencia. Organice su vida familiar con planificadores de comidas, listas y registros de ejercicio. Cada plantilla ha sido cuidadosamente diseñada, perfeccionada y mejorada a lo largo del tiempo gracias a los comentarios de miles de usuarios.</t>
  </si>
  <si>
    <t>Calendario anual Junior Law School</t>
  </si>
  <si>
    <t>Acto Inauguración JLS CICAE, Colegios, Universidades, Bufetes</t>
  </si>
  <si>
    <t xml:space="preserve">CIS: 16,30-17,30 - Derechos Humanos / Constitución Española </t>
  </si>
  <si>
    <t xml:space="preserve">IE: 16,30-17,30 - Speech Bufete Escolar </t>
  </si>
  <si>
    <t>IE: 16,30-18,30 - Derecho comparado (Bilingüe)</t>
  </si>
  <si>
    <t>UCJC: 16,30-18,00 - Derechos y Tecnología. La Huella digital</t>
  </si>
  <si>
    <t>ICADE: Speech Bufete Escolar</t>
  </si>
  <si>
    <t>NEBRIJA: 16,30-18,30 - Speech Bufete Escolar</t>
  </si>
  <si>
    <t xml:space="preserve">GARRIGUES: 16,30-18,30 - Consejo de Seguridad Naciones Unidas </t>
  </si>
  <si>
    <t>ISDE: Bootcamp</t>
  </si>
  <si>
    <t>Bufete Escolar dirigido por Luis Tolmos 16,30-18,30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</si>
</sst>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name val="Arial"/>
      <family val="2"/>
    </font>
    <font>
      <i/>
      <sz val="9"/>
      <color theme="1" tint="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u/>
      <sz val="11"/>
      <color indexed="12"/>
      <name val="Tahoma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1"/>
      <name val="Arial"/>
      <family val="2"/>
    </font>
    <font>
      <b/>
      <sz val="26"/>
      <color theme="0"/>
      <name val="Calibri"/>
    </font>
    <font>
      <sz val="10"/>
      <name val="Arial"/>
    </font>
    <font>
      <sz val="1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E75B5"/>
        <bgColor rgb="FF2E75B5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4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7" applyNumberFormat="0" applyAlignment="0" applyProtection="0"/>
    <xf numFmtId="0" fontId="37" fillId="8" borderId="8" applyNumberFormat="0" applyAlignment="0" applyProtection="0"/>
    <xf numFmtId="0" fontId="38" fillId="8" borderId="7" applyNumberFormat="0" applyAlignment="0" applyProtection="0"/>
    <xf numFmtId="0" fontId="39" fillId="0" borderId="9" applyNumberFormat="0" applyFill="0" applyAlignment="0" applyProtection="0"/>
    <xf numFmtId="0" fontId="40" fillId="9" borderId="10" applyNumberFormat="0" applyAlignment="0" applyProtection="0"/>
    <xf numFmtId="0" fontId="41" fillId="0" borderId="0" applyNumberFormat="0" applyFill="0" applyBorder="0" applyAlignment="0" applyProtection="0"/>
    <xf numFmtId="0" fontId="16" fillId="10" borderId="1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 indent="1"/>
    </xf>
    <xf numFmtId="0" fontId="18" fillId="0" borderId="0" xfId="0" applyFont="1" applyAlignment="1">
      <alignment vertical="center"/>
    </xf>
    <xf numFmtId="0" fontId="3" fillId="0" borderId="0" xfId="2" applyFont="1" applyAlignment="1">
      <alignment vertical="top"/>
    </xf>
    <xf numFmtId="0" fontId="3" fillId="0" borderId="0" xfId="2" applyFont="1"/>
    <xf numFmtId="0" fontId="18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top" wrapText="1" indent="1"/>
    </xf>
    <xf numFmtId="0" fontId="24" fillId="0" borderId="0" xfId="2" applyFont="1" applyAlignment="1">
      <alignment vertical="top" wrapText="1"/>
    </xf>
    <xf numFmtId="0" fontId="25" fillId="0" borderId="0" xfId="1" applyFont="1" applyAlignment="1" applyProtection="1">
      <alignment horizontal="left" indent="1"/>
    </xf>
    <xf numFmtId="0" fontId="26" fillId="0" borderId="0" xfId="1" applyFont="1" applyAlignment="1" applyProtection="1">
      <alignment vertical="center"/>
    </xf>
    <xf numFmtId="0" fontId="27" fillId="2" borderId="0" xfId="0" applyFont="1" applyFill="1" applyAlignment="1">
      <alignment horizontal="center" vertical="center"/>
    </xf>
    <xf numFmtId="0" fontId="28" fillId="0" borderId="0" xfId="2" applyFont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67" fontId="5" fillId="36" borderId="0" xfId="0" applyNumberFormat="1" applyFont="1" applyFill="1" applyAlignment="1">
      <alignment horizontal="center" vertical="center"/>
    </xf>
    <xf numFmtId="0" fontId="3" fillId="36" borderId="0" xfId="0" applyFont="1" applyFill="1"/>
    <xf numFmtId="0" fontId="20" fillId="0" borderId="0" xfId="0" applyFont="1"/>
    <xf numFmtId="167" fontId="5" fillId="37" borderId="0" xfId="0" applyNumberFormat="1" applyFont="1" applyFill="1" applyAlignment="1">
      <alignment horizontal="center" vertical="center"/>
    </xf>
    <xf numFmtId="0" fontId="3" fillId="37" borderId="0" xfId="0" applyFont="1" applyFill="1"/>
    <xf numFmtId="167" fontId="5" fillId="38" borderId="0" xfId="0" applyNumberFormat="1" applyFont="1" applyFill="1" applyAlignment="1">
      <alignment horizontal="center" vertical="center"/>
    </xf>
    <xf numFmtId="0" fontId="3" fillId="38" borderId="0" xfId="0" applyFont="1" applyFill="1"/>
    <xf numFmtId="167" fontId="5" fillId="39" borderId="0" xfId="0" applyNumberFormat="1" applyFont="1" applyFill="1" applyAlignment="1">
      <alignment horizontal="center" vertical="center"/>
    </xf>
    <xf numFmtId="0" fontId="3" fillId="39" borderId="0" xfId="0" applyFont="1" applyFill="1"/>
    <xf numFmtId="167" fontId="5" fillId="40" borderId="0" xfId="0" applyNumberFormat="1" applyFont="1" applyFill="1" applyAlignment="1">
      <alignment horizontal="center" vertical="center"/>
    </xf>
    <xf numFmtId="0" fontId="3" fillId="40" borderId="0" xfId="0" applyFont="1" applyFill="1"/>
    <xf numFmtId="167" fontId="5" fillId="41" borderId="0" xfId="0" applyNumberFormat="1" applyFont="1" applyFill="1" applyAlignment="1">
      <alignment horizontal="center" vertical="center"/>
    </xf>
    <xf numFmtId="0" fontId="3" fillId="41" borderId="0" xfId="0" applyFont="1" applyFill="1"/>
    <xf numFmtId="167" fontId="5" fillId="42" borderId="0" xfId="0" applyNumberFormat="1" applyFont="1" applyFill="1" applyAlignment="1">
      <alignment horizontal="center" vertical="center"/>
    </xf>
    <xf numFmtId="0" fontId="3" fillId="42" borderId="0" xfId="0" applyFont="1" applyFill="1"/>
    <xf numFmtId="167" fontId="5" fillId="43" borderId="0" xfId="0" applyNumberFormat="1" applyFont="1" applyFill="1" applyAlignment="1">
      <alignment horizontal="center" vertical="center"/>
    </xf>
    <xf numFmtId="0" fontId="3" fillId="43" borderId="0" xfId="0" applyFont="1" applyFill="1"/>
    <xf numFmtId="167" fontId="5" fillId="44" borderId="0" xfId="0" applyNumberFormat="1" applyFont="1" applyFill="1" applyAlignment="1">
      <alignment horizontal="center" vertical="center"/>
    </xf>
    <xf numFmtId="0" fontId="3" fillId="44" borderId="0" xfId="0" applyFont="1" applyFill="1"/>
    <xf numFmtId="0" fontId="48" fillId="0" borderId="0" xfId="0" applyFont="1" applyAlignment="1">
      <alignment horizontal="left" vertical="top" wrapText="1"/>
    </xf>
    <xf numFmtId="167" fontId="5" fillId="4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7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6" fontId="15" fillId="3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0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Hipervínculo" xfId="1" builtinId="8" customBuiltin="1"/>
    <cellStyle name="Hipervínculo visitado" xfId="3" builtinId="9" customBuiltin="1"/>
    <cellStyle name="Incorrecto" xfId="15" builtinId="27" customBuiltin="1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eutral" xfId="16" builtinId="28" customBuiltin="1"/>
    <cellStyle name="Normal" xfId="0" builtinId="0" customBuiltin="1"/>
    <cellStyle name="Normal 2" xfId="2" xr:uid="{00000000-0005-0000-0000-000002000000}"/>
    <cellStyle name="Notas" xfId="23" builtinId="10" customBuiltin="1"/>
    <cellStyle name="Porcentaje" xfId="8" builtinId="5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0</xdr:row>
      <xdr:rowOff>47624</xdr:rowOff>
    </xdr:from>
    <xdr:to>
      <xdr:col>34</xdr:col>
      <xdr:colOff>1905000</xdr:colOff>
      <xdr:row>0</xdr:row>
      <xdr:rowOff>476249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7624"/>
          <a:ext cx="1905000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0</xdr:row>
      <xdr:rowOff>38100</xdr:rowOff>
    </xdr:from>
    <xdr:to>
      <xdr:col>7</xdr:col>
      <xdr:colOff>266702</xdr:colOff>
      <xdr:row>5</xdr:row>
      <xdr:rowOff>28575</xdr:rowOff>
    </xdr:to>
    <xdr:pic>
      <xdr:nvPicPr>
        <xdr:cNvPr id="6" name="Imagen 5" descr="Texto, Logotipo&#10;&#10;Descripción generada automáticamente">
          <a:extLst>
            <a:ext uri="{FF2B5EF4-FFF2-40B4-BE49-F238E27FC236}">
              <a16:creationId xmlns:a16="http://schemas.microsoft.com/office/drawing/2014/main" id="{30CB951C-80DF-7550-ACCF-4C9737C2A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8100"/>
          <a:ext cx="914402" cy="514350"/>
        </a:xfrm>
        <a:prstGeom prst="rect">
          <a:avLst/>
        </a:prstGeom>
      </xdr:spPr>
    </xdr:pic>
    <xdr:clientData/>
  </xdr:twoCellAnchor>
  <xdr:twoCellAnchor editAs="oneCell">
    <xdr:from>
      <xdr:col>24</xdr:col>
      <xdr:colOff>175248</xdr:colOff>
      <xdr:row>0</xdr:row>
      <xdr:rowOff>38099</xdr:rowOff>
    </xdr:from>
    <xdr:to>
      <xdr:col>27</xdr:col>
      <xdr:colOff>28575</xdr:colOff>
      <xdr:row>0</xdr:row>
      <xdr:rowOff>486682</xdr:rowOff>
    </xdr:to>
    <xdr:pic>
      <xdr:nvPicPr>
        <xdr:cNvPr id="8" name="Imagen 7" descr="Logotipo, Icono&#10;&#10;Descripción generada automáticamente">
          <a:extLst>
            <a:ext uri="{FF2B5EF4-FFF2-40B4-BE49-F238E27FC236}">
              <a16:creationId xmlns:a16="http://schemas.microsoft.com/office/drawing/2014/main" id="{010DD64C-985F-7F15-0D49-42205A213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273" y="38099"/>
          <a:ext cx="796302" cy="448583"/>
        </a:xfrm>
        <a:prstGeom prst="rect">
          <a:avLst/>
        </a:prstGeom>
      </xdr:spPr>
    </xdr:pic>
    <xdr:clientData/>
  </xdr:twoCellAnchor>
  <xdr:twoCellAnchor>
    <xdr:from>
      <xdr:col>8</xdr:col>
      <xdr:colOff>72957</xdr:colOff>
      <xdr:row>0</xdr:row>
      <xdr:rowOff>0</xdr:rowOff>
    </xdr:from>
    <xdr:to>
      <xdr:col>8</xdr:col>
      <xdr:colOff>72957</xdr:colOff>
      <xdr:row>5</xdr:row>
      <xdr:rowOff>8106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85A5CA2-BF07-954E-4C5D-A8E7EE809B58}"/>
            </a:ext>
          </a:extLst>
        </xdr:cNvPr>
        <xdr:cNvCxnSpPr/>
      </xdr:nvCxnSpPr>
      <xdr:spPr>
        <a:xfrm>
          <a:off x="2496766" y="0"/>
          <a:ext cx="0" cy="530968"/>
        </a:xfrm>
        <a:prstGeom prst="line">
          <a:avLst/>
        </a:prstGeom>
        <a:ln>
          <a:solidFill>
            <a:schemeClr val="bg1"/>
          </a:solidFill>
        </a:ln>
        <a:effectLst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180975</xdr:colOff>
      <xdr:row>0</xdr:row>
      <xdr:rowOff>0</xdr:rowOff>
    </xdr:from>
    <xdr:to>
      <xdr:col>24</xdr:col>
      <xdr:colOff>180975</xdr:colOff>
      <xdr:row>5</xdr:row>
      <xdr:rowOff>8106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94F85F9E-CE7B-4296-BF41-E606EAD7565C}"/>
            </a:ext>
          </a:extLst>
        </xdr:cNvPr>
        <xdr:cNvCxnSpPr/>
      </xdr:nvCxnSpPr>
      <xdr:spPr>
        <a:xfrm>
          <a:off x="7663166" y="0"/>
          <a:ext cx="0" cy="530968"/>
        </a:xfrm>
        <a:prstGeom prst="line">
          <a:avLst/>
        </a:prstGeom>
        <a:ln>
          <a:solidFill>
            <a:schemeClr val="bg1"/>
          </a:solidFill>
        </a:ln>
        <a:effectLst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8A106-684A-4BB9-968C-F3C6A00D07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1" Type="http://schemas.openxmlformats.org/officeDocument/2006/relationships/hyperlink" Target="https://www.vertex42.com/calendars/?utm_source=ms&amp;utm_medium=file&amp;utm_campaign=office&amp;utm_term=calendar2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2"/>
  <sheetViews>
    <sheetView showGridLines="0" tabSelected="1" zoomScaleNormal="100" workbookViewId="0">
      <selection activeCell="AH8" sqref="AH8"/>
    </sheetView>
  </sheetViews>
  <sheetFormatPr baseColWidth="10" defaultColWidth="9.140625" defaultRowHeight="12.75" x14ac:dyDescent="0.2"/>
  <cols>
    <col min="1" max="1" width="3.140625" style="2" customWidth="1"/>
    <col min="2" max="31" width="4.7109375" style="2" customWidth="1"/>
    <col min="32" max="32" width="3.28515625" style="2" customWidth="1"/>
    <col min="33" max="33" width="3.140625" style="2" customWidth="1"/>
    <col min="34" max="34" width="114.7109375" style="2" customWidth="1"/>
    <col min="35" max="35" width="38.140625" style="2" customWidth="1"/>
    <col min="36" max="16384" width="9.140625" style="2"/>
  </cols>
  <sheetData>
    <row r="1" spans="1:36" ht="41.45" customHeight="1" x14ac:dyDescent="0.2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I1" s="8"/>
    </row>
    <row r="2" spans="1:36" hidden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hidden="1" customHeight="1" x14ac:dyDescent="0.2">
      <c r="A3" s="13"/>
      <c r="B3" s="13"/>
      <c r="C3" s="16" t="s">
        <v>0</v>
      </c>
      <c r="D3" s="57">
        <v>2024</v>
      </c>
      <c r="E3" s="58"/>
      <c r="F3" s="59"/>
      <c r="G3" s="14"/>
      <c r="H3" s="14"/>
      <c r="I3" s="16" t="s">
        <v>1</v>
      </c>
      <c r="J3" s="57">
        <v>1</v>
      </c>
      <c r="K3" s="58"/>
      <c r="L3" s="59"/>
      <c r="M3" s="14"/>
      <c r="N3" s="14"/>
      <c r="O3" s="14"/>
      <c r="P3" s="14"/>
      <c r="Q3" s="16" t="s">
        <v>2</v>
      </c>
      <c r="R3" s="57">
        <v>2</v>
      </c>
      <c r="S3" s="59"/>
      <c r="T3" s="17" t="s">
        <v>3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8"/>
      <c r="AJ3" s="18"/>
    </row>
    <row r="4" spans="1:36" hidden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30"/>
      <c r="AJ4" s="10"/>
    </row>
    <row r="5" spans="1:36" hidden="1" x14ac:dyDescent="0.2">
      <c r="AA5" s="53"/>
    </row>
    <row r="6" spans="1:36" ht="16.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6" s="4" customFormat="1" ht="21" customHeight="1" x14ac:dyDescent="0.3">
      <c r="B7" s="60">
        <f>DATE(D3,J3,1)</f>
        <v>45292</v>
      </c>
      <c r="C7" s="60"/>
      <c r="D7" s="60"/>
      <c r="E7" s="60"/>
      <c r="F7" s="60"/>
      <c r="G7" s="60"/>
      <c r="H7" s="60"/>
      <c r="I7" s="5"/>
      <c r="J7" s="60">
        <f>DATE(YEAR(B7+42),MONTH(B7+42),1)</f>
        <v>45323</v>
      </c>
      <c r="K7" s="60"/>
      <c r="L7" s="60"/>
      <c r="M7" s="60"/>
      <c r="N7" s="60"/>
      <c r="O7" s="60"/>
      <c r="P7" s="60"/>
      <c r="Q7" s="5"/>
      <c r="R7" s="60">
        <f>DATE(YEAR(J7+42),MONTH(J7+42),1)</f>
        <v>45352</v>
      </c>
      <c r="S7" s="60"/>
      <c r="T7" s="60"/>
      <c r="U7" s="60"/>
      <c r="V7" s="60"/>
      <c r="W7" s="60"/>
      <c r="X7" s="60"/>
      <c r="Y7" s="5"/>
      <c r="Z7" s="60">
        <f>DATE(YEAR(R7+42),MONTH(R7+42),1)</f>
        <v>45383</v>
      </c>
      <c r="AA7" s="60"/>
      <c r="AB7" s="60"/>
      <c r="AC7" s="60"/>
      <c r="AD7" s="60"/>
      <c r="AE7" s="60"/>
      <c r="AF7" s="60"/>
      <c r="AG7" s="5"/>
      <c r="AI7" s="11"/>
    </row>
    <row r="8" spans="1:36" s="6" customFormat="1" ht="15.75" x14ac:dyDescent="0.2">
      <c r="B8" s="31" t="str">
        <f>CHOOSE(1+MOD($R$3+1-2,7),"D","L","M","M","J","V","S")</f>
        <v>L</v>
      </c>
      <c r="C8" s="31" t="str">
        <f>CHOOSE(1+MOD($R$3+2-2,7),"D","L","M","M","J","V","S")</f>
        <v>M</v>
      </c>
      <c r="D8" s="31" t="str">
        <f>CHOOSE(1+MOD($R$3+3-2,7),"D","L","M","M","J","V","S")</f>
        <v>M</v>
      </c>
      <c r="E8" s="31" t="str">
        <f>CHOOSE(1+MOD($R$3+4-2,7),"D","L","M","M","J","V","S")</f>
        <v>J</v>
      </c>
      <c r="F8" s="31" t="str">
        <f>CHOOSE(1+MOD($R$3+5-2,7),"D","L","M","M","J","V","S")</f>
        <v>V</v>
      </c>
      <c r="G8" s="31" t="str">
        <f>CHOOSE(1+MOD($R$3+6-2,7),"D","L","M","M","J","V","S")</f>
        <v>S</v>
      </c>
      <c r="H8" s="31" t="str">
        <f>CHOOSE(1+MOD($R$3+7-2,7),"D","L","M","M","J","V","S")</f>
        <v>D</v>
      </c>
      <c r="J8" s="31" t="str">
        <f>CHOOSE(1+MOD($R$3+1-2,7),"D","L","M","M","J","V","S")</f>
        <v>L</v>
      </c>
      <c r="K8" s="31" t="str">
        <f>CHOOSE(1+MOD($R$3+2-2,7),"D","L","M","M","J","V","S")</f>
        <v>M</v>
      </c>
      <c r="L8" s="31" t="str">
        <f>CHOOSE(1+MOD($R$3+3-2,7),"D","L","M","M","J","V","S")</f>
        <v>M</v>
      </c>
      <c r="M8" s="31" t="str">
        <f>CHOOSE(1+MOD($R$3+4-2,7),"D","L","M","M","J","V","S")</f>
        <v>J</v>
      </c>
      <c r="N8" s="31" t="str">
        <f>CHOOSE(1+MOD($R$3+5-2,7),"D","L","M","M","J","V","S")</f>
        <v>V</v>
      </c>
      <c r="O8" s="31" t="str">
        <f>CHOOSE(1+MOD($R$3+6-2,7),"D","L","M","M","J","V","S")</f>
        <v>S</v>
      </c>
      <c r="P8" s="31" t="str">
        <f>CHOOSE(1+MOD($R$3+7-2,7),"D","L","M","M","J","V","S")</f>
        <v>D</v>
      </c>
      <c r="R8" s="31" t="str">
        <f>CHOOSE(1+MOD($R$3+1-2,7),"D","L","M","M","J","V","S")</f>
        <v>L</v>
      </c>
      <c r="S8" s="31" t="str">
        <f>CHOOSE(1+MOD($R$3+2-2,7),"D","L","M","M","J","V","S")</f>
        <v>M</v>
      </c>
      <c r="T8" s="31" t="str">
        <f>CHOOSE(1+MOD($R$3+3-2,7),"D","L","M","M","J","V","S")</f>
        <v>M</v>
      </c>
      <c r="U8" s="31" t="str">
        <f>CHOOSE(1+MOD($R$3+4-2,7),"D","L","M","M","J","V","S")</f>
        <v>J</v>
      </c>
      <c r="V8" s="31" t="str">
        <f>CHOOSE(1+MOD($R$3+5-2,7),"D","L","M","M","J","V","S")</f>
        <v>V</v>
      </c>
      <c r="W8" s="31" t="str">
        <f>CHOOSE(1+MOD($R$3+6-2,7),"D","L","M","M","J","V","S")</f>
        <v>S</v>
      </c>
      <c r="X8" s="31" t="str">
        <f>CHOOSE(1+MOD($R$3+7-2,7),"D","L","M","M","J","V","S")</f>
        <v>D</v>
      </c>
      <c r="Z8" s="31" t="str">
        <f>CHOOSE(1+MOD($R$3+1-2,7),"D","L","M","M","J","V","S")</f>
        <v>L</v>
      </c>
      <c r="AA8" s="31" t="str">
        <f>CHOOSE(1+MOD($R$3+2-2,7),"D","L","M","M","J","V","S")</f>
        <v>M</v>
      </c>
      <c r="AB8" s="31" t="str">
        <f>CHOOSE(1+MOD($R$3+3-2,7),"D","L","M","M","J","V","S")</f>
        <v>M</v>
      </c>
      <c r="AC8" s="31" t="str">
        <f>CHOOSE(1+MOD($R$3+4-2,7),"D","L","M","M","J","V","S")</f>
        <v>J</v>
      </c>
      <c r="AD8" s="31" t="str">
        <f>CHOOSE(1+MOD($R$3+5-2,7),"D","L","M","M","J","V","S")</f>
        <v>V</v>
      </c>
      <c r="AE8" s="31" t="str">
        <f>CHOOSE(1+MOD($R$3+6-2,7),"D","L","M","M","J","V","S")</f>
        <v>S</v>
      </c>
      <c r="AF8" s="31" t="str">
        <f>CHOOSE(1+MOD($R$3+7-2,7),"D","L","M","M","J","V","S")</f>
        <v>D</v>
      </c>
      <c r="AI8" s="11"/>
    </row>
    <row r="9" spans="1:36" s="7" customFormat="1" ht="18" customHeight="1" x14ac:dyDescent="0.25">
      <c r="B9" s="33">
        <f>IF(WEEKDAY(B7,1)=MOD($R$3,7),B7,"")</f>
        <v>45292</v>
      </c>
      <c r="C9" s="33">
        <f>IF(B9="",IF(WEEKDAY(B7,1)=MOD($R$3,7)+1,B7,""),B9+1)</f>
        <v>45293</v>
      </c>
      <c r="D9" s="33">
        <f>IF(C9="",IF(WEEKDAY(B7,1)=MOD($R$3+1,7)+1,B7,""),C9+1)</f>
        <v>45294</v>
      </c>
      <c r="E9" s="33">
        <f>IF(D9="",IF(WEEKDAY(B7,1)=MOD($R$3+2,7)+1,B7,""),D9+1)</f>
        <v>45295</v>
      </c>
      <c r="F9" s="33">
        <f>IF(E9="",IF(WEEKDAY(B7,1)=MOD($R$3+3,7)+1,B7,""),E9+1)</f>
        <v>45296</v>
      </c>
      <c r="G9" s="33">
        <f>IF(F9="",IF(WEEKDAY(B7,1)=MOD($R$3+4,7)+1,B7,""),F9+1)</f>
        <v>45297</v>
      </c>
      <c r="H9" s="33">
        <f>IF(G9="",IF(WEEKDAY(B7,1)=MOD($R$3+5,7)+1,B7,""),G9+1)</f>
        <v>45298</v>
      </c>
      <c r="I9" s="6"/>
      <c r="J9" s="33" t="str">
        <f>IF(WEEKDAY(J7,1)=MOD($R$3,7),J7,"")</f>
        <v/>
      </c>
      <c r="K9" s="33" t="str">
        <f>IF(J9="",IF(WEEKDAY(J7,1)=MOD($R$3,7)+1,J7,""),J9+1)</f>
        <v/>
      </c>
      <c r="L9" s="33" t="str">
        <f>IF(K9="",IF(WEEKDAY(J7,1)=MOD($R$3+1,7)+1,J7,""),K9+1)</f>
        <v/>
      </c>
      <c r="M9" s="33">
        <f>IF(L9="",IF(WEEKDAY(J7,1)=MOD($R$3+2,7)+1,J7,""),L9+1)</f>
        <v>45323</v>
      </c>
      <c r="N9" s="33">
        <f>IF(M9="",IF(WEEKDAY(J7,1)=MOD($R$3+3,7)+1,J7,""),M9+1)</f>
        <v>45324</v>
      </c>
      <c r="O9" s="33">
        <f>IF(N9="",IF(WEEKDAY(J7,1)=MOD($R$3+4,7)+1,J7,""),N9+1)</f>
        <v>45325</v>
      </c>
      <c r="P9" s="33">
        <f>IF(O9="",IF(WEEKDAY(J7,1)=MOD($R$3+5,7)+1,J7,""),O9+1)</f>
        <v>45326</v>
      </c>
      <c r="Q9" s="6"/>
      <c r="R9" s="33" t="str">
        <f>IF(WEEKDAY(R7,1)=MOD($R$3,7),R7,"")</f>
        <v/>
      </c>
      <c r="S9" s="33" t="str">
        <f>IF(R9="",IF(WEEKDAY(R7,1)=MOD($R$3,7)+1,R7,""),R9+1)</f>
        <v/>
      </c>
      <c r="T9" s="33" t="str">
        <f>IF(S9="",IF(WEEKDAY(R7,1)=MOD($R$3+1,7)+1,R7,""),S9+1)</f>
        <v/>
      </c>
      <c r="U9" s="33" t="str">
        <f>IF(T9="",IF(WEEKDAY(R7,1)=MOD($R$3+2,7)+1,R7,""),T9+1)</f>
        <v/>
      </c>
      <c r="V9" s="33">
        <f>IF(U9="",IF(WEEKDAY(R7,1)=MOD($R$3+3,7)+1,R7,""),U9+1)</f>
        <v>45352</v>
      </c>
      <c r="W9" s="33">
        <f>IF(V9="",IF(WEEKDAY(R7,1)=MOD($R$3+4,7)+1,R7,""),V9+1)</f>
        <v>45353</v>
      </c>
      <c r="X9" s="33">
        <f>IF(W9="",IF(WEEKDAY(R7,1)=MOD($R$3+5,7)+1,R7,""),W9+1)</f>
        <v>45354</v>
      </c>
      <c r="Y9" s="6"/>
      <c r="Z9" s="33">
        <f>IF(WEEKDAY(Z7,1)=MOD($R$3,7),Z7,"")</f>
        <v>45383</v>
      </c>
      <c r="AA9" s="33">
        <f>IF(Z9="",IF(WEEKDAY(Z7,1)=MOD($R$3,7)+1,Z7,""),Z9+1)</f>
        <v>45384</v>
      </c>
      <c r="AB9" s="33">
        <f>IF(AA9="",IF(WEEKDAY(Z7,1)=MOD($R$3+1,7)+1,Z7,""),AA9+1)</f>
        <v>45385</v>
      </c>
      <c r="AC9" s="33">
        <f>IF(AB9="",IF(WEEKDAY(Z7,1)=MOD($R$3+2,7)+1,Z7,""),AB9+1)</f>
        <v>45386</v>
      </c>
      <c r="AD9" s="33">
        <f>IF(AC9="",IF(WEEKDAY(Z7,1)=MOD($R$3+3,7)+1,Z7,""),AC9+1)</f>
        <v>45387</v>
      </c>
      <c r="AE9" s="33">
        <f>IF(AD9="",IF(WEEKDAY(Z7,1)=MOD($R$3+4,7)+1,Z7,""),AD9+1)</f>
        <v>45388</v>
      </c>
      <c r="AF9" s="33">
        <f>IF(AE9="",IF(WEEKDAY(Z7,1)=MOD($R$3+5,7)+1,Z7,""),AE9+1)</f>
        <v>45389</v>
      </c>
      <c r="AG9" s="6"/>
      <c r="AI9" s="61"/>
    </row>
    <row r="10" spans="1:36" s="7" customFormat="1" ht="18" customHeight="1" x14ac:dyDescent="0.25">
      <c r="B10" s="33">
        <f>IF(H9="","",IF(MONTH(H9+1)&lt;&gt;MONTH(H9),"",H9+1))</f>
        <v>45299</v>
      </c>
      <c r="C10" s="33">
        <f>IF(B10="","",IF(MONTH(B10+1)&lt;&gt;MONTH(B10),"",B10+1))</f>
        <v>45300</v>
      </c>
      <c r="D10" s="54">
        <f t="shared" ref="D10:H14" si="0">IF(C10="","",IF(MONTH(C10+1)&lt;&gt;MONTH(C10),"",C10+1))</f>
        <v>45301</v>
      </c>
      <c r="E10" s="54">
        <f t="shared" si="0"/>
        <v>45302</v>
      </c>
      <c r="F10" s="34">
        <f t="shared" si="0"/>
        <v>45303</v>
      </c>
      <c r="G10" s="33">
        <f t="shared" si="0"/>
        <v>45304</v>
      </c>
      <c r="H10" s="33">
        <f t="shared" si="0"/>
        <v>45305</v>
      </c>
      <c r="I10" s="6"/>
      <c r="J10" s="33">
        <f>IF(P9="","",IF(MONTH(P9+1)&lt;&gt;MONTH(P9),"",P9+1))</f>
        <v>45327</v>
      </c>
      <c r="K10" s="41">
        <f>IF(J10="","",IF(MONTH(J10+1)&lt;&gt;MONTH(J10),"",J10+1))</f>
        <v>45328</v>
      </c>
      <c r="L10" s="47">
        <f t="shared" ref="L10:P14" si="1">IF(K10="","",IF(MONTH(K10+1)&lt;&gt;MONTH(K10),"",K10+1))</f>
        <v>45329</v>
      </c>
      <c r="M10" s="51">
        <f t="shared" si="1"/>
        <v>45330</v>
      </c>
      <c r="N10" s="33">
        <f t="shared" si="1"/>
        <v>45331</v>
      </c>
      <c r="O10" s="33">
        <f t="shared" si="1"/>
        <v>45332</v>
      </c>
      <c r="P10" s="33">
        <f t="shared" si="1"/>
        <v>45333</v>
      </c>
      <c r="Q10" s="6"/>
      <c r="R10" s="33">
        <f>IF(X9="","",IF(MONTH(X9+1)&lt;&gt;MONTH(X9),"",X9+1))</f>
        <v>45355</v>
      </c>
      <c r="S10" s="41">
        <f>IF(R10="","",IF(MONTH(R10+1)&lt;&gt;MONTH(R10),"",R10+1))</f>
        <v>45356</v>
      </c>
      <c r="T10" s="45">
        <f t="shared" ref="T10:X14" si="2">IF(S10="","",IF(MONTH(S10+1)&lt;&gt;MONTH(S10),"",S10+1))</f>
        <v>45357</v>
      </c>
      <c r="U10" s="45">
        <f t="shared" si="2"/>
        <v>45358</v>
      </c>
      <c r="V10" s="33">
        <f t="shared" si="2"/>
        <v>45359</v>
      </c>
      <c r="W10" s="33">
        <f t="shared" si="2"/>
        <v>45360</v>
      </c>
      <c r="X10" s="33">
        <f t="shared" si="2"/>
        <v>45361</v>
      </c>
      <c r="Y10" s="6"/>
      <c r="Z10" s="37">
        <f>IF(AF9="","",IF(MONTH(AF9+1)&lt;&gt;MONTH(AF9),"",AF9+1))</f>
        <v>45390</v>
      </c>
      <c r="AA10" s="33">
        <f>IF(Z10="","",IF(MONTH(Z10+1)&lt;&gt;MONTH(Z10),"",Z10+1))</f>
        <v>45391</v>
      </c>
      <c r="AB10" s="33">
        <f t="shared" ref="AB10:AF14" si="3">IF(AA10="","",IF(MONTH(AA10+1)&lt;&gt;MONTH(AA10),"",AA10+1))</f>
        <v>45392</v>
      </c>
      <c r="AC10" s="33">
        <f t="shared" si="3"/>
        <v>45393</v>
      </c>
      <c r="AD10" s="33">
        <f t="shared" si="3"/>
        <v>45394</v>
      </c>
      <c r="AE10" s="33">
        <f t="shared" si="3"/>
        <v>45395</v>
      </c>
      <c r="AF10" s="33">
        <f t="shared" si="3"/>
        <v>45396</v>
      </c>
      <c r="AG10" s="6"/>
      <c r="AI10" s="61"/>
    </row>
    <row r="11" spans="1:36" s="7" customFormat="1" ht="18" customHeight="1" x14ac:dyDescent="0.25">
      <c r="B11" s="37">
        <f>IF(H10="","",IF(MONTH(H10+1)&lt;&gt;MONTH(H10),"",H10+1))</f>
        <v>45306</v>
      </c>
      <c r="C11" s="39">
        <f>IF(B11="","",IF(MONTH(B11+1)&lt;&gt;MONTH(B11),"",B11+1))</f>
        <v>45307</v>
      </c>
      <c r="D11" s="39">
        <f t="shared" si="0"/>
        <v>45308</v>
      </c>
      <c r="E11" s="51">
        <f t="shared" si="0"/>
        <v>45309</v>
      </c>
      <c r="F11" s="33">
        <f t="shared" si="0"/>
        <v>45310</v>
      </c>
      <c r="G11" s="33">
        <f t="shared" si="0"/>
        <v>45311</v>
      </c>
      <c r="H11" s="33">
        <f t="shared" si="0"/>
        <v>45312</v>
      </c>
      <c r="I11" s="6"/>
      <c r="J11" s="37">
        <f>IF(P10="","",IF(MONTH(P10+1)&lt;&gt;MONTH(P10),"",P10+1))</f>
        <v>45334</v>
      </c>
      <c r="K11" s="39">
        <f>IF(J11="","",IF(MONTH(J11+1)&lt;&gt;MONTH(J11),"",J11+1))</f>
        <v>45335</v>
      </c>
      <c r="L11" s="47">
        <f t="shared" si="1"/>
        <v>45336</v>
      </c>
      <c r="M11" s="33">
        <f t="shared" si="1"/>
        <v>45337</v>
      </c>
      <c r="N11" s="33">
        <f t="shared" si="1"/>
        <v>45338</v>
      </c>
      <c r="O11" s="33">
        <f t="shared" si="1"/>
        <v>45339</v>
      </c>
      <c r="P11" s="33">
        <f t="shared" si="1"/>
        <v>45340</v>
      </c>
      <c r="Q11" s="6"/>
      <c r="R11" s="37">
        <f>IF(X10="","",IF(MONTH(X10+1)&lt;&gt;MONTH(X10),"",X10+1))</f>
        <v>45362</v>
      </c>
      <c r="S11" s="45">
        <f>IF(R11="","",IF(MONTH(R11+1)&lt;&gt;MONTH(R11),"",R11+1))</f>
        <v>45363</v>
      </c>
      <c r="T11" s="45">
        <f t="shared" si="2"/>
        <v>45364</v>
      </c>
      <c r="U11" s="33">
        <f t="shared" si="2"/>
        <v>45365</v>
      </c>
      <c r="V11" s="33">
        <f t="shared" si="2"/>
        <v>45366</v>
      </c>
      <c r="W11" s="33">
        <f t="shared" si="2"/>
        <v>45367</v>
      </c>
      <c r="X11" s="33">
        <f t="shared" si="2"/>
        <v>45368</v>
      </c>
      <c r="Y11" s="6"/>
      <c r="Z11" s="33">
        <f>IF(AF10="","",IF(MONTH(AF10+1)&lt;&gt;MONTH(AF10),"",AF10+1))</f>
        <v>45397</v>
      </c>
      <c r="AA11" s="33">
        <f>IF(Z11="","",IF(MONTH(Z11+1)&lt;&gt;MONTH(Z11),"",Z11+1))</f>
        <v>45398</v>
      </c>
      <c r="AB11" s="33">
        <f t="shared" si="3"/>
        <v>45399</v>
      </c>
      <c r="AC11" s="51">
        <f t="shared" si="3"/>
        <v>45400</v>
      </c>
      <c r="AD11" s="33">
        <f t="shared" si="3"/>
        <v>45401</v>
      </c>
      <c r="AE11" s="33">
        <f t="shared" si="3"/>
        <v>45402</v>
      </c>
      <c r="AF11" s="33">
        <f t="shared" si="3"/>
        <v>45403</v>
      </c>
      <c r="AG11" s="6"/>
      <c r="AI11" s="61"/>
    </row>
    <row r="12" spans="1:36" s="7" customFormat="1" ht="18" customHeight="1" x14ac:dyDescent="0.25">
      <c r="B12" s="41">
        <f>IF(H11="","",IF(MONTH(H11+1)&lt;&gt;MONTH(H11),"",H11+1))</f>
        <v>45313</v>
      </c>
      <c r="C12" s="43">
        <f>IF(B12="","",IF(MONTH(B12+1)&lt;&gt;MONTH(B12),"",B12+1))</f>
        <v>45314</v>
      </c>
      <c r="D12" s="45">
        <f t="shared" si="0"/>
        <v>45315</v>
      </c>
      <c r="E12" s="33">
        <f t="shared" si="0"/>
        <v>45316</v>
      </c>
      <c r="F12" s="33">
        <f t="shared" si="0"/>
        <v>45317</v>
      </c>
      <c r="G12" s="33">
        <f t="shared" si="0"/>
        <v>45318</v>
      </c>
      <c r="H12" s="33">
        <f t="shared" si="0"/>
        <v>45319</v>
      </c>
      <c r="I12" s="6"/>
      <c r="J12" s="33">
        <f>IF(P11="","",IF(MONTH(P11+1)&lt;&gt;MONTH(P11),"",P11+1))</f>
        <v>45341</v>
      </c>
      <c r="K12" s="33">
        <f>IF(J12="","",IF(MONTH(J12+1)&lt;&gt;MONTH(J12),"",J12+1))</f>
        <v>45342</v>
      </c>
      <c r="L12" s="47">
        <f t="shared" si="1"/>
        <v>45343</v>
      </c>
      <c r="M12" s="33">
        <f t="shared" si="1"/>
        <v>45344</v>
      </c>
      <c r="N12" s="33">
        <f t="shared" si="1"/>
        <v>45345</v>
      </c>
      <c r="O12" s="33">
        <f t="shared" si="1"/>
        <v>45346</v>
      </c>
      <c r="P12" s="33">
        <f t="shared" si="1"/>
        <v>45347</v>
      </c>
      <c r="Q12" s="6"/>
      <c r="R12" s="33">
        <f>IF(X11="","",IF(MONTH(X11+1)&lt;&gt;MONTH(X11),"",X11+1))</f>
        <v>45369</v>
      </c>
      <c r="S12" s="41">
        <f>IF(R12="","",IF(MONTH(R12+1)&lt;&gt;MONTH(R12),"",R12+1))</f>
        <v>45370</v>
      </c>
      <c r="T12" s="33">
        <f t="shared" si="2"/>
        <v>45371</v>
      </c>
      <c r="U12" s="51">
        <f t="shared" si="2"/>
        <v>45372</v>
      </c>
      <c r="V12" s="33">
        <f t="shared" si="2"/>
        <v>45373</v>
      </c>
      <c r="W12" s="33">
        <f t="shared" si="2"/>
        <v>45374</v>
      </c>
      <c r="X12" s="33">
        <f t="shared" si="2"/>
        <v>45375</v>
      </c>
      <c r="Y12" s="6"/>
      <c r="Z12" s="33">
        <f>IF(AF11="","",IF(MONTH(AF11+1)&lt;&gt;MONTH(AF11),"",AF11+1))</f>
        <v>45404</v>
      </c>
      <c r="AA12" s="33">
        <f>IF(Z12="","",IF(MONTH(Z12+1)&lt;&gt;MONTH(Z12),"",Z12+1))</f>
        <v>45405</v>
      </c>
      <c r="AB12" s="33">
        <f t="shared" si="3"/>
        <v>45406</v>
      </c>
      <c r="AC12" s="33">
        <f t="shared" si="3"/>
        <v>45407</v>
      </c>
      <c r="AD12" s="33">
        <f t="shared" si="3"/>
        <v>45408</v>
      </c>
      <c r="AE12" s="33">
        <f t="shared" si="3"/>
        <v>45409</v>
      </c>
      <c r="AF12" s="33">
        <f t="shared" si="3"/>
        <v>45410</v>
      </c>
      <c r="AG12" s="6"/>
      <c r="AI12" s="61"/>
    </row>
    <row r="13" spans="1:36" s="7" customFormat="1" ht="18" customHeight="1" x14ac:dyDescent="0.25">
      <c r="B13" s="37">
        <f>IF(H12="","",IF(MONTH(H12+1)&lt;&gt;MONTH(H12),"",H12+1))</f>
        <v>45320</v>
      </c>
      <c r="C13" s="39">
        <f>IF(B13="","",IF(MONTH(B13+1)&lt;&gt;MONTH(B13),"",B13+1))</f>
        <v>45321</v>
      </c>
      <c r="D13" s="33">
        <f t="shared" si="0"/>
        <v>45322</v>
      </c>
      <c r="E13" s="33" t="str">
        <f t="shared" si="0"/>
        <v/>
      </c>
      <c r="F13" s="33" t="str">
        <f t="shared" si="0"/>
        <v/>
      </c>
      <c r="G13" s="33" t="str">
        <f t="shared" si="0"/>
        <v/>
      </c>
      <c r="H13" s="33" t="str">
        <f t="shared" si="0"/>
        <v/>
      </c>
      <c r="I13" s="6"/>
      <c r="J13" s="33">
        <f>IF(P12="","",IF(MONTH(P12+1)&lt;&gt;MONTH(P12),"",P12+1))</f>
        <v>45348</v>
      </c>
      <c r="K13" s="41">
        <f>IF(J13="","",IF(MONTH(J13+1)&lt;&gt;MONTH(J13),"",J13+1))</f>
        <v>45349</v>
      </c>
      <c r="L13" s="47">
        <f t="shared" si="1"/>
        <v>45350</v>
      </c>
      <c r="M13" s="33">
        <f t="shared" si="1"/>
        <v>45351</v>
      </c>
      <c r="N13" s="33" t="str">
        <f t="shared" si="1"/>
        <v/>
      </c>
      <c r="O13" s="33" t="str">
        <f t="shared" si="1"/>
        <v/>
      </c>
      <c r="P13" s="33" t="str">
        <f t="shared" si="1"/>
        <v/>
      </c>
      <c r="Q13" s="6"/>
      <c r="R13" s="33">
        <f>IF(X12="","",IF(MONTH(X12+1)&lt;&gt;MONTH(X12),"",X12+1))</f>
        <v>45376</v>
      </c>
      <c r="S13" s="33">
        <f>IF(R13="","",IF(MONTH(R13+1)&lt;&gt;MONTH(R13),"",R13+1))</f>
        <v>45377</v>
      </c>
      <c r="T13" s="33">
        <f t="shared" si="2"/>
        <v>45378</v>
      </c>
      <c r="U13" s="33">
        <f t="shared" si="2"/>
        <v>45379</v>
      </c>
      <c r="V13" s="33">
        <f t="shared" si="2"/>
        <v>45380</v>
      </c>
      <c r="W13" s="33">
        <f t="shared" si="2"/>
        <v>45381</v>
      </c>
      <c r="X13" s="33">
        <f t="shared" si="2"/>
        <v>45382</v>
      </c>
      <c r="Y13" s="6"/>
      <c r="Z13" s="37">
        <f>IF(AF12="","",IF(MONTH(AF12+1)&lt;&gt;MONTH(AF12),"",AF12+1))</f>
        <v>45411</v>
      </c>
      <c r="AA13" s="33">
        <f>IF(Z13="","",IF(MONTH(Z13+1)&lt;&gt;MONTH(Z13),"",Z13+1))</f>
        <v>45412</v>
      </c>
      <c r="AB13" s="33" t="str">
        <f t="shared" si="3"/>
        <v/>
      </c>
      <c r="AC13" s="33" t="str">
        <f t="shared" si="3"/>
        <v/>
      </c>
      <c r="AD13" s="33" t="str">
        <f t="shared" si="3"/>
        <v/>
      </c>
      <c r="AE13" s="33" t="str">
        <f t="shared" si="3"/>
        <v/>
      </c>
      <c r="AF13" s="33" t="str">
        <f t="shared" si="3"/>
        <v/>
      </c>
      <c r="AG13" s="6"/>
      <c r="AI13" s="61"/>
    </row>
    <row r="14" spans="1:36" s="7" customFormat="1" ht="18" customHeight="1" x14ac:dyDescent="0.25">
      <c r="B14" s="33" t="str">
        <f>IF(H13="","",IF(MONTH(H13+1)&lt;&gt;MONTH(H13),"",H13+1))</f>
        <v/>
      </c>
      <c r="C14" s="33" t="str">
        <f>IF(B14="","",IF(MONTH(B14+1)&lt;&gt;MONTH(B14),"",B14+1))</f>
        <v/>
      </c>
      <c r="D14" s="33" t="str">
        <f t="shared" si="0"/>
        <v/>
      </c>
      <c r="E14" s="33" t="str">
        <f t="shared" si="0"/>
        <v/>
      </c>
      <c r="F14" s="33" t="str">
        <f t="shared" si="0"/>
        <v/>
      </c>
      <c r="G14" s="33" t="str">
        <f t="shared" si="0"/>
        <v/>
      </c>
      <c r="H14" s="33" t="str">
        <f t="shared" si="0"/>
        <v/>
      </c>
      <c r="I14" s="6"/>
      <c r="J14" s="33" t="str">
        <f>IF(P13="","",IF(MONTH(P13+1)&lt;&gt;MONTH(P13),"",P13+1))</f>
        <v/>
      </c>
      <c r="K14" s="33" t="str">
        <f>IF(J14="","",IF(MONTH(J14+1)&lt;&gt;MONTH(J14),"",J14+1))</f>
        <v/>
      </c>
      <c r="L14" s="33" t="str">
        <f t="shared" si="1"/>
        <v/>
      </c>
      <c r="M14" s="33" t="str">
        <f t="shared" si="1"/>
        <v/>
      </c>
      <c r="N14" s="33" t="str">
        <f t="shared" si="1"/>
        <v/>
      </c>
      <c r="O14" s="33" t="str">
        <f t="shared" si="1"/>
        <v/>
      </c>
      <c r="P14" s="33" t="str">
        <f t="shared" si="1"/>
        <v/>
      </c>
      <c r="Q14" s="6"/>
      <c r="R14" s="33" t="str">
        <f>IF(X13="","",IF(MONTH(X13+1)&lt;&gt;MONTH(X13),"",X13+1))</f>
        <v/>
      </c>
      <c r="S14" s="33" t="str">
        <f>IF(R14="","",IF(MONTH(R14+1)&lt;&gt;MONTH(R14),"",R14+1))</f>
        <v/>
      </c>
      <c r="T14" s="33" t="str">
        <f t="shared" si="2"/>
        <v/>
      </c>
      <c r="U14" s="33" t="str">
        <f t="shared" si="2"/>
        <v/>
      </c>
      <c r="V14" s="33" t="str">
        <f t="shared" si="2"/>
        <v/>
      </c>
      <c r="W14" s="33" t="str">
        <f t="shared" si="2"/>
        <v/>
      </c>
      <c r="X14" s="33" t="str">
        <f t="shared" si="2"/>
        <v/>
      </c>
      <c r="Y14" s="6"/>
      <c r="Z14" s="33" t="str">
        <f>IF(AF13="","",IF(MONTH(AF13+1)&lt;&gt;MONTH(AF13),"",AF13+1))</f>
        <v/>
      </c>
      <c r="AA14" s="33" t="str">
        <f>IF(Z14="","",IF(MONTH(Z14+1)&lt;&gt;MONTH(Z14),"",Z14+1))</f>
        <v/>
      </c>
      <c r="AB14" s="33" t="str">
        <f t="shared" si="3"/>
        <v/>
      </c>
      <c r="AC14" s="33" t="str">
        <f t="shared" si="3"/>
        <v/>
      </c>
      <c r="AD14" s="33" t="str">
        <f t="shared" si="3"/>
        <v/>
      </c>
      <c r="AE14" s="33" t="str">
        <f t="shared" si="3"/>
        <v/>
      </c>
      <c r="AF14" s="33" t="str">
        <f t="shared" si="3"/>
        <v/>
      </c>
      <c r="AG14" s="6"/>
      <c r="AI14" s="61"/>
    </row>
    <row r="15" spans="1:36" ht="18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I15" s="12"/>
    </row>
    <row r="16" spans="1:36" s="4" customFormat="1" ht="21" customHeight="1" x14ac:dyDescent="0.3">
      <c r="B16" s="60">
        <f>DATE(YEAR(Z7+42),MONTH(Z7+42),1)</f>
        <v>45413</v>
      </c>
      <c r="C16" s="60"/>
      <c r="D16" s="60"/>
      <c r="E16" s="60"/>
      <c r="F16" s="60"/>
      <c r="G16" s="60"/>
      <c r="H16" s="60"/>
      <c r="I16" s="5"/>
      <c r="J16" s="60">
        <f>DATE(YEAR(B16+42),MONTH(B16+42),1)</f>
        <v>45444</v>
      </c>
      <c r="K16" s="60"/>
      <c r="L16" s="60"/>
      <c r="M16" s="60"/>
      <c r="N16" s="60"/>
      <c r="O16" s="60"/>
      <c r="P16" s="60"/>
      <c r="Q16" s="5"/>
      <c r="R16" s="60">
        <f>DATE(YEAR(J16+42),MONTH(J16+42),1)</f>
        <v>45474</v>
      </c>
      <c r="S16" s="60"/>
      <c r="T16" s="60"/>
      <c r="U16" s="60"/>
      <c r="V16" s="60"/>
      <c r="W16" s="60"/>
      <c r="X16" s="60"/>
      <c r="Y16" s="5"/>
      <c r="Z16" s="60">
        <f>DATE(YEAR(R16+42),MONTH(R16+42),1)</f>
        <v>45505</v>
      </c>
      <c r="AA16" s="60"/>
      <c r="AB16" s="60"/>
      <c r="AC16" s="60"/>
      <c r="AD16" s="60"/>
      <c r="AE16" s="60"/>
      <c r="AF16" s="60"/>
      <c r="AG16" s="5"/>
      <c r="AI16" s="12"/>
    </row>
    <row r="17" spans="2:35" s="6" customFormat="1" ht="15.75" x14ac:dyDescent="0.25">
      <c r="B17" s="31" t="str">
        <f>CHOOSE(1+MOD($R$3+1-2,7),"D","L","M","M","J","V","S")</f>
        <v>L</v>
      </c>
      <c r="C17" s="31" t="str">
        <f>CHOOSE(1+MOD($R$3+2-2,7),"D","L","M","M","J","V","S")</f>
        <v>M</v>
      </c>
      <c r="D17" s="31" t="str">
        <f>CHOOSE(1+MOD($R$3+3-2,7),"D","L","M","M","J","V","S")</f>
        <v>M</v>
      </c>
      <c r="E17" s="31" t="str">
        <f>CHOOSE(1+MOD($R$3+4-2,7),"D","L","M","M","J","V","S")</f>
        <v>J</v>
      </c>
      <c r="F17" s="31" t="str">
        <f>CHOOSE(1+MOD($R$3+5-2,7),"D","L","M","M","J","V","S")</f>
        <v>V</v>
      </c>
      <c r="G17" s="31" t="str">
        <f>CHOOSE(1+MOD($R$3+6-2,7),"D","L","M","M","J","V","S")</f>
        <v>S</v>
      </c>
      <c r="H17" s="31" t="str">
        <f>CHOOSE(1+MOD($R$3+7-2,7),"D","L","M","M","J","V","S")</f>
        <v>D</v>
      </c>
      <c r="J17" s="31" t="str">
        <f>CHOOSE(1+MOD($R$3+1-2,7),"D","L","M","M","J","V","S")</f>
        <v>L</v>
      </c>
      <c r="K17" s="31" t="str">
        <f>CHOOSE(1+MOD($R$3+2-2,7),"D","L","M","M","J","V","S")</f>
        <v>M</v>
      </c>
      <c r="L17" s="31" t="str">
        <f>CHOOSE(1+MOD($R$3+3-2,7),"D","L","M","M","J","V","S")</f>
        <v>M</v>
      </c>
      <c r="M17" s="31" t="str">
        <f>CHOOSE(1+MOD($R$3+4-2,7),"D","L","M","M","J","V","S")</f>
        <v>J</v>
      </c>
      <c r="N17" s="31" t="str">
        <f>CHOOSE(1+MOD($R$3+5-2,7),"D","L","M","M","J","V","S")</f>
        <v>V</v>
      </c>
      <c r="O17" s="31" t="str">
        <f>CHOOSE(1+MOD($R$3+6-2,7),"D","L","M","M","J","V","S")</f>
        <v>S</v>
      </c>
      <c r="P17" s="31" t="str">
        <f>CHOOSE(1+MOD($R$3+7-2,7),"D","L","M","M","J","V","S")</f>
        <v>D</v>
      </c>
      <c r="R17" s="31" t="str">
        <f>CHOOSE(1+MOD($R$3+1-2,7),"D","L","M","M","J","V","S")</f>
        <v>L</v>
      </c>
      <c r="S17" s="31" t="str">
        <f>CHOOSE(1+MOD($R$3+2-2,7),"D","L","M","M","J","V","S")</f>
        <v>M</v>
      </c>
      <c r="T17" s="31" t="str">
        <f>CHOOSE(1+MOD($R$3+3-2,7),"D","L","M","M","J","V","S")</f>
        <v>M</v>
      </c>
      <c r="U17" s="31" t="str">
        <f>CHOOSE(1+MOD($R$3+4-2,7),"D","L","M","M","J","V","S")</f>
        <v>J</v>
      </c>
      <c r="V17" s="31" t="str">
        <f>CHOOSE(1+MOD($R$3+5-2,7),"D","L","M","M","J","V","S")</f>
        <v>V</v>
      </c>
      <c r="W17" s="31" t="str">
        <f>CHOOSE(1+MOD($R$3+6-2,7),"D","L","M","M","J","V","S")</f>
        <v>S</v>
      </c>
      <c r="X17" s="31" t="str">
        <f>CHOOSE(1+MOD($R$3+7-2,7),"D","L","M","M","J","V","S")</f>
        <v>D</v>
      </c>
      <c r="Z17" s="31" t="str">
        <f>CHOOSE(1+MOD($R$3+1-2,7),"D","L","M","M","J","V","S")</f>
        <v>L</v>
      </c>
      <c r="AA17" s="31" t="str">
        <f>CHOOSE(1+MOD($R$3+2-2,7),"D","L","M","M","J","V","S")</f>
        <v>M</v>
      </c>
      <c r="AB17" s="31" t="str">
        <f>CHOOSE(1+MOD($R$3+3-2,7),"D","L","M","M","J","V","S")</f>
        <v>M</v>
      </c>
      <c r="AC17" s="31" t="str">
        <f>CHOOSE(1+MOD($R$3+4-2,7),"D","L","M","M","J","V","S")</f>
        <v>J</v>
      </c>
      <c r="AD17" s="31" t="str">
        <f>CHOOSE(1+MOD($R$3+5-2,7),"D","L","M","M","J","V","S")</f>
        <v>V</v>
      </c>
      <c r="AE17" s="31" t="str">
        <f>CHOOSE(1+MOD($R$3+6-2,7),"D","L","M","M","J","V","S")</f>
        <v>S</v>
      </c>
      <c r="AF17" s="31" t="str">
        <f>CHOOSE(1+MOD($R$3+7-2,7),"D","L","M","M","J","V","S")</f>
        <v>D</v>
      </c>
      <c r="AI17" s="12"/>
    </row>
    <row r="18" spans="2:35" s="7" customFormat="1" ht="18" customHeight="1" x14ac:dyDescent="0.25">
      <c r="B18" s="33" t="str">
        <f>IF(WEEKDAY(B16,1)=MOD($R$3,7),B16,"")</f>
        <v/>
      </c>
      <c r="C18" s="33" t="str">
        <f>IF(B18="",IF(WEEKDAY(B16,1)=MOD($R$3,7)+1,B16,""),B18+1)</f>
        <v/>
      </c>
      <c r="D18" s="33">
        <f>IF(C18="",IF(WEEKDAY(B16,1)=MOD($R$3+1,7)+1,B16,""),C18+1)</f>
        <v>45413</v>
      </c>
      <c r="E18" s="33">
        <f>IF(D18="",IF(WEEKDAY(B16,1)=MOD($R$3+2,7)+1,B16,""),D18+1)</f>
        <v>45414</v>
      </c>
      <c r="F18" s="33">
        <f>IF(E18="",IF(WEEKDAY(B16,1)=MOD($R$3+3,7)+1,B16,""),E18+1)</f>
        <v>45415</v>
      </c>
      <c r="G18" s="39">
        <f>IF(F18="",IF(WEEKDAY(B16,1)=MOD($R$3+4,7)+1,B16,""),F18+1)</f>
        <v>45416</v>
      </c>
      <c r="H18" s="39">
        <f>IF(G18="",IF(WEEKDAY(B16,1)=MOD($R$3+5,7)+1,B16,""),G18+1)</f>
        <v>45417</v>
      </c>
      <c r="I18" s="6"/>
      <c r="J18" s="33" t="str">
        <f>IF(WEEKDAY(J16,1)=MOD($R$3,7),J16,"")</f>
        <v/>
      </c>
      <c r="K18" s="33" t="str">
        <f>IF(J18="",IF(WEEKDAY(J16,1)=MOD($R$3,7)+1,J16,""),J18+1)</f>
        <v/>
      </c>
      <c r="L18" s="33" t="str">
        <f>IF(K18="",IF(WEEKDAY(J16,1)=MOD($R$3+1,7)+1,J16,""),K18+1)</f>
        <v/>
      </c>
      <c r="M18" s="33" t="str">
        <f>IF(L18="",IF(WEEKDAY(J16,1)=MOD($R$3+2,7)+1,J16,""),L18+1)</f>
        <v/>
      </c>
      <c r="N18" s="33" t="str">
        <f>IF(M18="",IF(WEEKDAY(J16,1)=MOD($R$3+3,7)+1,J16,""),M18+1)</f>
        <v/>
      </c>
      <c r="O18" s="33">
        <f>IF(N18="",IF(WEEKDAY(J16,1)=MOD($R$3+4,7)+1,J16,""),N18+1)</f>
        <v>45444</v>
      </c>
      <c r="P18" s="33">
        <f>IF(O18="",IF(WEEKDAY(J16,1)=MOD($R$3+5,7)+1,J16,""),O18+1)</f>
        <v>45445</v>
      </c>
      <c r="Q18" s="6"/>
      <c r="R18" s="49">
        <f>IF(WEEKDAY(R16,1)=MOD($R$3,7),R16,"")</f>
        <v>45474</v>
      </c>
      <c r="S18" s="49">
        <f>IF(R18="",IF(WEEKDAY(R16,1)=MOD($R$3,7)+1,R16,""),R18+1)</f>
        <v>45475</v>
      </c>
      <c r="T18" s="49">
        <f>IF(S18="",IF(WEEKDAY(R16,1)=MOD($R$3+1,7)+1,R16,""),S18+1)</f>
        <v>45476</v>
      </c>
      <c r="U18" s="49">
        <f>IF(T18="",IF(WEEKDAY(R16,1)=MOD($R$3+2,7)+1,R16,""),T18+1)</f>
        <v>45477</v>
      </c>
      <c r="V18" s="49">
        <f>IF(U18="",IF(WEEKDAY(R16,1)=MOD($R$3+3,7)+1,R16,""),U18+1)</f>
        <v>45478</v>
      </c>
      <c r="W18" s="33">
        <f>IF(V18="",IF(WEEKDAY(R16,1)=MOD($R$3+4,7)+1,R16,""),V18+1)</f>
        <v>45479</v>
      </c>
      <c r="X18" s="33">
        <f>IF(W18="",IF(WEEKDAY(R16,1)=MOD($R$3+5,7)+1,R16,""),W18+1)</f>
        <v>45480</v>
      </c>
      <c r="Y18" s="6"/>
      <c r="Z18" s="33" t="str">
        <f>IF(WEEKDAY(Z16,1)=MOD($R$3,7),Z16,"")</f>
        <v/>
      </c>
      <c r="AA18" s="33" t="str">
        <f>IF(Z18="",IF(WEEKDAY(Z16,1)=MOD($R$3,7)+1,Z16,""),Z18+1)</f>
        <v/>
      </c>
      <c r="AB18" s="33" t="str">
        <f>IF(AA18="",IF(WEEKDAY(Z16,1)=MOD($R$3+1,7)+1,Z16,""),AA18+1)</f>
        <v/>
      </c>
      <c r="AC18" s="33">
        <f>IF(AB18="",IF(WEEKDAY(Z16,1)=MOD($R$3+2,7)+1,Z16,""),AB18+1)</f>
        <v>45505</v>
      </c>
      <c r="AD18" s="33">
        <f>IF(AC18="",IF(WEEKDAY(Z16,1)=MOD($R$3+3,7)+1,Z16,""),AC18+1)</f>
        <v>45506</v>
      </c>
      <c r="AE18" s="33">
        <f>IF(AD18="",IF(WEEKDAY(Z16,1)=MOD($R$3+4,7)+1,Z16,""),AD18+1)</f>
        <v>45507</v>
      </c>
      <c r="AF18" s="33">
        <f>IF(AE18="",IF(WEEKDAY(Z16,1)=MOD($R$3+5,7)+1,Z16,""),AE18+1)</f>
        <v>45508</v>
      </c>
      <c r="AG18" s="6"/>
      <c r="AI18" s="12"/>
    </row>
    <row r="19" spans="2:35" s="7" customFormat="1" ht="18" customHeight="1" x14ac:dyDescent="0.25">
      <c r="B19" s="33">
        <f>IF(H18="","",IF(MONTH(H18+1)&lt;&gt;MONTH(H18),"",H18+1))</f>
        <v>45418</v>
      </c>
      <c r="C19" s="33">
        <f>IF(B19="","",IF(MONTH(B19+1)&lt;&gt;MONTH(B19),"",B19+1))</f>
        <v>45419</v>
      </c>
      <c r="D19" s="33">
        <f t="shared" ref="D19:H23" si="4">IF(C19="","",IF(MONTH(C19+1)&lt;&gt;MONTH(C19),"",C19+1))</f>
        <v>45420</v>
      </c>
      <c r="E19" s="33">
        <f t="shared" si="4"/>
        <v>45421</v>
      </c>
      <c r="F19" s="33">
        <f t="shared" si="4"/>
        <v>45422</v>
      </c>
      <c r="G19" s="33">
        <f t="shared" si="4"/>
        <v>45423</v>
      </c>
      <c r="H19" s="33">
        <f t="shared" si="4"/>
        <v>45424</v>
      </c>
      <c r="I19" s="6"/>
      <c r="J19" s="37">
        <f>IF(P18="","",IF(MONTH(P18+1)&lt;&gt;MONTH(P18),"",P18+1))</f>
        <v>45446</v>
      </c>
      <c r="K19" s="33">
        <f>IF(J19="","",IF(MONTH(J19+1)&lt;&gt;MONTH(J19),"",J19+1))</f>
        <v>45447</v>
      </c>
      <c r="L19" s="33">
        <f t="shared" ref="L19:P23" si="5">IF(K19="","",IF(MONTH(K19+1)&lt;&gt;MONTH(K19),"",K19+1))</f>
        <v>45448</v>
      </c>
      <c r="M19" s="33">
        <f t="shared" si="5"/>
        <v>45449</v>
      </c>
      <c r="N19" s="33">
        <f t="shared" si="5"/>
        <v>45450</v>
      </c>
      <c r="O19" s="33">
        <f t="shared" si="5"/>
        <v>45451</v>
      </c>
      <c r="P19" s="33">
        <f t="shared" si="5"/>
        <v>45452</v>
      </c>
      <c r="Q19" s="6"/>
      <c r="R19" s="33">
        <f>IF(X18="","",IF(MONTH(X18+1)&lt;&gt;MONTH(X18),"",X18+1))</f>
        <v>45481</v>
      </c>
      <c r="S19" s="33">
        <f>IF(R19="","",IF(MONTH(R19+1)&lt;&gt;MONTH(R19),"",R19+1))</f>
        <v>45482</v>
      </c>
      <c r="T19" s="33">
        <f t="shared" ref="T19:X23" si="6">IF(S19="","",IF(MONTH(S19+1)&lt;&gt;MONTH(S19),"",S19+1))</f>
        <v>45483</v>
      </c>
      <c r="U19" s="33">
        <f t="shared" si="6"/>
        <v>45484</v>
      </c>
      <c r="V19" s="33">
        <f t="shared" si="6"/>
        <v>45485</v>
      </c>
      <c r="W19" s="33">
        <f t="shared" si="6"/>
        <v>45486</v>
      </c>
      <c r="X19" s="33">
        <f t="shared" si="6"/>
        <v>45487</v>
      </c>
      <c r="Y19" s="6"/>
      <c r="Z19" s="33">
        <f>IF(AF18="","",IF(MONTH(AF18+1)&lt;&gt;MONTH(AF18),"",AF18+1))</f>
        <v>45509</v>
      </c>
      <c r="AA19" s="33">
        <f>IF(Z19="","",IF(MONTH(Z19+1)&lt;&gt;MONTH(Z19),"",Z19+1))</f>
        <v>45510</v>
      </c>
      <c r="AB19" s="33">
        <f t="shared" ref="AB19:AF23" si="7">IF(AA19="","",IF(MONTH(AA19+1)&lt;&gt;MONTH(AA19),"",AA19+1))</f>
        <v>45511</v>
      </c>
      <c r="AC19" s="33">
        <f t="shared" si="7"/>
        <v>45512</v>
      </c>
      <c r="AD19" s="33">
        <f t="shared" si="7"/>
        <v>45513</v>
      </c>
      <c r="AE19" s="33">
        <f t="shared" si="7"/>
        <v>45514</v>
      </c>
      <c r="AF19" s="33">
        <f t="shared" si="7"/>
        <v>45515</v>
      </c>
      <c r="AG19" s="6"/>
      <c r="AI19" s="12"/>
    </row>
    <row r="20" spans="2:35" s="7" customFormat="1" ht="18" customHeight="1" x14ac:dyDescent="0.25">
      <c r="B20" s="33">
        <f>IF(H19="","",IF(MONTH(H19+1)&lt;&gt;MONTH(H19),"",H19+1))</f>
        <v>45425</v>
      </c>
      <c r="C20" s="33">
        <f>IF(B20="","",IF(MONTH(B20+1)&lt;&gt;MONTH(B20),"",B20+1))</f>
        <v>45426</v>
      </c>
      <c r="D20" s="33">
        <f t="shared" si="4"/>
        <v>45427</v>
      </c>
      <c r="E20" s="51">
        <f t="shared" si="4"/>
        <v>45428</v>
      </c>
      <c r="F20" s="33">
        <f t="shared" si="4"/>
        <v>45429</v>
      </c>
      <c r="G20" s="33">
        <f t="shared" si="4"/>
        <v>45430</v>
      </c>
      <c r="H20" s="33">
        <f t="shared" si="4"/>
        <v>45431</v>
      </c>
      <c r="I20" s="6"/>
      <c r="J20" s="33">
        <f>IF(P19="","",IF(MONTH(P19+1)&lt;&gt;MONTH(P19),"",P19+1))</f>
        <v>45453</v>
      </c>
      <c r="K20" s="33">
        <f>IF(J20="","",IF(MONTH(J20+1)&lt;&gt;MONTH(J20),"",J20+1))</f>
        <v>45454</v>
      </c>
      <c r="L20" s="33">
        <f t="shared" si="5"/>
        <v>45455</v>
      </c>
      <c r="M20" s="51">
        <f t="shared" si="5"/>
        <v>45456</v>
      </c>
      <c r="N20" s="33">
        <f t="shared" si="5"/>
        <v>45457</v>
      </c>
      <c r="O20" s="33">
        <f t="shared" si="5"/>
        <v>45458</v>
      </c>
      <c r="P20" s="33">
        <f t="shared" si="5"/>
        <v>45459</v>
      </c>
      <c r="Q20" s="6"/>
      <c r="R20" s="33">
        <f>IF(X19="","",IF(MONTH(X19+1)&lt;&gt;MONTH(X19),"",X19+1))</f>
        <v>45488</v>
      </c>
      <c r="S20" s="33">
        <f>IF(R20="","",IF(MONTH(R20+1)&lt;&gt;MONTH(R20),"",R20+1))</f>
        <v>45489</v>
      </c>
      <c r="T20" s="33">
        <f t="shared" si="6"/>
        <v>45490</v>
      </c>
      <c r="U20" s="33">
        <f t="shared" si="6"/>
        <v>45491</v>
      </c>
      <c r="V20" s="33">
        <f t="shared" si="6"/>
        <v>45492</v>
      </c>
      <c r="W20" s="33">
        <f t="shared" si="6"/>
        <v>45493</v>
      </c>
      <c r="X20" s="33">
        <f t="shared" si="6"/>
        <v>45494</v>
      </c>
      <c r="Y20" s="6"/>
      <c r="Z20" s="33">
        <f>IF(AF19="","",IF(MONTH(AF19+1)&lt;&gt;MONTH(AF19),"",AF19+1))</f>
        <v>45516</v>
      </c>
      <c r="AA20" s="33">
        <f>IF(Z20="","",IF(MONTH(Z20+1)&lt;&gt;MONTH(Z20),"",Z20+1))</f>
        <v>45517</v>
      </c>
      <c r="AB20" s="33">
        <f t="shared" si="7"/>
        <v>45518</v>
      </c>
      <c r="AC20" s="33">
        <f t="shared" si="7"/>
        <v>45519</v>
      </c>
      <c r="AD20" s="33">
        <f t="shared" si="7"/>
        <v>45520</v>
      </c>
      <c r="AE20" s="33">
        <f t="shared" si="7"/>
        <v>45521</v>
      </c>
      <c r="AF20" s="33">
        <f t="shared" si="7"/>
        <v>45522</v>
      </c>
      <c r="AG20" s="6"/>
      <c r="AI20" s="12"/>
    </row>
    <row r="21" spans="2:35" s="7" customFormat="1" ht="18" customHeight="1" x14ac:dyDescent="0.25">
      <c r="B21" s="37">
        <f>IF(H20="","",IF(MONTH(H20+1)&lt;&gt;MONTH(H20),"",H20+1))</f>
        <v>45432</v>
      </c>
      <c r="C21" s="33">
        <f>IF(B21="","",IF(MONTH(B21+1)&lt;&gt;MONTH(B21),"",B21+1))</f>
        <v>45433</v>
      </c>
      <c r="D21" s="33">
        <f t="shared" si="4"/>
        <v>45434</v>
      </c>
      <c r="E21" s="33">
        <f t="shared" si="4"/>
        <v>45435</v>
      </c>
      <c r="F21" s="33">
        <f t="shared" si="4"/>
        <v>45436</v>
      </c>
      <c r="G21" s="33">
        <f t="shared" si="4"/>
        <v>45437</v>
      </c>
      <c r="H21" s="33">
        <f t="shared" si="4"/>
        <v>45438</v>
      </c>
      <c r="I21" s="6"/>
      <c r="J21" s="33">
        <f>IF(P20="","",IF(MONTH(P20+1)&lt;&gt;MONTH(P20),"",P20+1))</f>
        <v>45460</v>
      </c>
      <c r="K21" s="33">
        <f>IF(J21="","",IF(MONTH(J21+1)&lt;&gt;MONTH(J21),"",J21+1))</f>
        <v>45461</v>
      </c>
      <c r="L21" s="33">
        <f t="shared" si="5"/>
        <v>45462</v>
      </c>
      <c r="M21" s="33">
        <f t="shared" si="5"/>
        <v>45463</v>
      </c>
      <c r="N21" s="33">
        <f t="shared" si="5"/>
        <v>45464</v>
      </c>
      <c r="O21" s="33">
        <f t="shared" si="5"/>
        <v>45465</v>
      </c>
      <c r="P21" s="33">
        <f t="shared" si="5"/>
        <v>45466</v>
      </c>
      <c r="Q21" s="6"/>
      <c r="R21" s="33">
        <f>IF(X20="","",IF(MONTH(X20+1)&lt;&gt;MONTH(X20),"",X20+1))</f>
        <v>45495</v>
      </c>
      <c r="S21" s="33">
        <f>IF(R21="","",IF(MONTH(R21+1)&lt;&gt;MONTH(R21),"",R21+1))</f>
        <v>45496</v>
      </c>
      <c r="T21" s="33">
        <f t="shared" si="6"/>
        <v>45497</v>
      </c>
      <c r="U21" s="33">
        <f t="shared" si="6"/>
        <v>45498</v>
      </c>
      <c r="V21" s="33">
        <f t="shared" si="6"/>
        <v>45499</v>
      </c>
      <c r="W21" s="33">
        <f t="shared" si="6"/>
        <v>45500</v>
      </c>
      <c r="X21" s="33">
        <f t="shared" si="6"/>
        <v>45501</v>
      </c>
      <c r="Y21" s="6"/>
      <c r="Z21" s="33">
        <f>IF(AF20="","",IF(MONTH(AF20+1)&lt;&gt;MONTH(AF20),"",AF20+1))</f>
        <v>45523</v>
      </c>
      <c r="AA21" s="33">
        <f>IF(Z21="","",IF(MONTH(Z21+1)&lt;&gt;MONTH(Z21),"",Z21+1))</f>
        <v>45524</v>
      </c>
      <c r="AB21" s="33">
        <f t="shared" si="7"/>
        <v>45525</v>
      </c>
      <c r="AC21" s="33">
        <f t="shared" si="7"/>
        <v>45526</v>
      </c>
      <c r="AD21" s="33">
        <f t="shared" si="7"/>
        <v>45527</v>
      </c>
      <c r="AE21" s="33">
        <f t="shared" si="7"/>
        <v>45528</v>
      </c>
      <c r="AF21" s="33">
        <f t="shared" si="7"/>
        <v>45529</v>
      </c>
      <c r="AG21" s="6"/>
      <c r="AI21" s="12"/>
    </row>
    <row r="22" spans="2:35" s="7" customFormat="1" ht="18" customHeight="1" x14ac:dyDescent="0.25">
      <c r="B22" s="33">
        <f>IF(H21="","",IF(MONTH(H21+1)&lt;&gt;MONTH(H21),"",H21+1))</f>
        <v>45439</v>
      </c>
      <c r="C22" s="33">
        <f>IF(B22="","",IF(MONTH(B22+1)&lt;&gt;MONTH(B22),"",B22+1))</f>
        <v>45440</v>
      </c>
      <c r="D22" s="33">
        <f t="shared" si="4"/>
        <v>45441</v>
      </c>
      <c r="E22" s="33">
        <f t="shared" si="4"/>
        <v>45442</v>
      </c>
      <c r="F22" s="33">
        <f t="shared" si="4"/>
        <v>45443</v>
      </c>
      <c r="G22" s="33" t="str">
        <f t="shared" si="4"/>
        <v/>
      </c>
      <c r="H22" s="33" t="str">
        <f t="shared" si="4"/>
        <v/>
      </c>
      <c r="I22" s="6"/>
      <c r="J22" s="33">
        <f>IF(P21="","",IF(MONTH(P21+1)&lt;&gt;MONTH(P21),"",P21+1))</f>
        <v>45467</v>
      </c>
      <c r="K22" s="33">
        <f>IF(J22="","",IF(MONTH(J22+1)&lt;&gt;MONTH(J22),"",J22+1))</f>
        <v>45468</v>
      </c>
      <c r="L22" s="33">
        <f t="shared" si="5"/>
        <v>45469</v>
      </c>
      <c r="M22" s="33">
        <f t="shared" si="5"/>
        <v>45470</v>
      </c>
      <c r="N22" s="33">
        <f t="shared" si="5"/>
        <v>45471</v>
      </c>
      <c r="O22" s="33">
        <f t="shared" si="5"/>
        <v>45472</v>
      </c>
      <c r="P22" s="33">
        <f t="shared" si="5"/>
        <v>45473</v>
      </c>
      <c r="Q22" s="6"/>
      <c r="R22" s="33">
        <f>IF(X21="","",IF(MONTH(X21+1)&lt;&gt;MONTH(X21),"",X21+1))</f>
        <v>45502</v>
      </c>
      <c r="S22" s="33">
        <f>IF(R22="","",IF(MONTH(R22+1)&lt;&gt;MONTH(R22),"",R22+1))</f>
        <v>45503</v>
      </c>
      <c r="T22" s="33">
        <f t="shared" si="6"/>
        <v>45504</v>
      </c>
      <c r="U22" s="33" t="str">
        <f t="shared" si="6"/>
        <v/>
      </c>
      <c r="V22" s="33" t="str">
        <f t="shared" si="6"/>
        <v/>
      </c>
      <c r="W22" s="33" t="str">
        <f t="shared" si="6"/>
        <v/>
      </c>
      <c r="X22" s="33" t="str">
        <f t="shared" si="6"/>
        <v/>
      </c>
      <c r="Y22" s="6"/>
      <c r="Z22" s="33">
        <f>IF(AF21="","",IF(MONTH(AF21+1)&lt;&gt;MONTH(AF21),"",AF21+1))</f>
        <v>45530</v>
      </c>
      <c r="AA22" s="33">
        <f>IF(Z22="","",IF(MONTH(Z22+1)&lt;&gt;MONTH(Z22),"",Z22+1))</f>
        <v>45531</v>
      </c>
      <c r="AB22" s="33">
        <f t="shared" si="7"/>
        <v>45532</v>
      </c>
      <c r="AC22" s="33">
        <f t="shared" si="7"/>
        <v>45533</v>
      </c>
      <c r="AD22" s="33">
        <f t="shared" si="7"/>
        <v>45534</v>
      </c>
      <c r="AE22" s="33">
        <f t="shared" si="7"/>
        <v>45535</v>
      </c>
      <c r="AF22" s="33" t="str">
        <f t="shared" si="7"/>
        <v/>
      </c>
      <c r="AG22" s="6"/>
      <c r="AI22" s="12"/>
    </row>
    <row r="23" spans="2:35" s="7" customFormat="1" ht="18" customHeight="1" x14ac:dyDescent="0.25">
      <c r="B23" s="33" t="str">
        <f>IF(H22="","",IF(MONTH(H22+1)&lt;&gt;MONTH(H22),"",H22+1))</f>
        <v/>
      </c>
      <c r="C23" s="33" t="str">
        <f>IF(B23="","",IF(MONTH(B23+1)&lt;&gt;MONTH(B23),"",B23+1))</f>
        <v/>
      </c>
      <c r="D23" s="33" t="str">
        <f t="shared" si="4"/>
        <v/>
      </c>
      <c r="E23" s="33" t="str">
        <f t="shared" si="4"/>
        <v/>
      </c>
      <c r="F23" s="33" t="str">
        <f t="shared" si="4"/>
        <v/>
      </c>
      <c r="G23" s="33" t="str">
        <f t="shared" si="4"/>
        <v/>
      </c>
      <c r="H23" s="33" t="str">
        <f t="shared" si="4"/>
        <v/>
      </c>
      <c r="I23" s="6"/>
      <c r="J23" s="33" t="str">
        <f>IF(P22="","",IF(MONTH(P22+1)&lt;&gt;MONTH(P22),"",P22+1))</f>
        <v/>
      </c>
      <c r="K23" s="33" t="str">
        <f>IF(J23="","",IF(MONTH(J23+1)&lt;&gt;MONTH(J23),"",J23+1))</f>
        <v/>
      </c>
      <c r="L23" s="33" t="str">
        <f t="shared" si="5"/>
        <v/>
      </c>
      <c r="M23" s="33" t="str">
        <f t="shared" si="5"/>
        <v/>
      </c>
      <c r="N23" s="33" t="str">
        <f t="shared" si="5"/>
        <v/>
      </c>
      <c r="O23" s="33" t="str">
        <f t="shared" si="5"/>
        <v/>
      </c>
      <c r="P23" s="33" t="str">
        <f t="shared" si="5"/>
        <v/>
      </c>
      <c r="Q23" s="6"/>
      <c r="R23" s="33" t="str">
        <f>IF(X22="","",IF(MONTH(X22+1)&lt;&gt;MONTH(X22),"",X22+1))</f>
        <v/>
      </c>
      <c r="S23" s="33" t="str">
        <f>IF(R23="","",IF(MONTH(R23+1)&lt;&gt;MONTH(R23),"",R23+1))</f>
        <v/>
      </c>
      <c r="T23" s="33" t="str">
        <f t="shared" si="6"/>
        <v/>
      </c>
      <c r="U23" s="33" t="str">
        <f t="shared" si="6"/>
        <v/>
      </c>
      <c r="V23" s="33" t="str">
        <f t="shared" si="6"/>
        <v/>
      </c>
      <c r="W23" s="33" t="str">
        <f t="shared" si="6"/>
        <v/>
      </c>
      <c r="X23" s="33" t="str">
        <f t="shared" si="6"/>
        <v/>
      </c>
      <c r="Y23" s="6"/>
      <c r="Z23" s="33" t="str">
        <f>IF(AF22="","",IF(MONTH(AF22+1)&lt;&gt;MONTH(AF22),"",AF22+1))</f>
        <v/>
      </c>
      <c r="AA23" s="33" t="str">
        <f>IF(Z23="","",IF(MONTH(Z23+1)&lt;&gt;MONTH(Z23),"",Z23+1))</f>
        <v/>
      </c>
      <c r="AB23" s="33" t="str">
        <f t="shared" si="7"/>
        <v/>
      </c>
      <c r="AC23" s="33" t="str">
        <f t="shared" si="7"/>
        <v/>
      </c>
      <c r="AD23" s="33" t="str">
        <f t="shared" si="7"/>
        <v/>
      </c>
      <c r="AE23" s="33" t="str">
        <f t="shared" si="7"/>
        <v/>
      </c>
      <c r="AF23" s="33" t="str">
        <f t="shared" si="7"/>
        <v/>
      </c>
      <c r="AG23" s="6"/>
      <c r="AI23" s="12"/>
    </row>
    <row r="24" spans="2:35" ht="18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I24" s="12"/>
    </row>
    <row r="25" spans="2:35" s="4" customFormat="1" ht="21" customHeight="1" x14ac:dyDescent="0.3">
      <c r="B25" s="60">
        <f>DATE(YEAR(Z16+42),MONTH(Z16+42),1)</f>
        <v>45536</v>
      </c>
      <c r="C25" s="60"/>
      <c r="D25" s="60"/>
      <c r="E25" s="60"/>
      <c r="F25" s="60"/>
      <c r="G25" s="60"/>
      <c r="H25" s="60"/>
      <c r="I25" s="5"/>
      <c r="J25" s="60">
        <f>DATE(YEAR(B25+42),MONTH(B25+42),1)</f>
        <v>45566</v>
      </c>
      <c r="K25" s="60"/>
      <c r="L25" s="60"/>
      <c r="M25" s="60"/>
      <c r="N25" s="60"/>
      <c r="O25" s="60"/>
      <c r="P25" s="60"/>
      <c r="Q25" s="5"/>
      <c r="R25" s="60">
        <f>DATE(YEAR(J25+42),MONTH(J25+42),1)</f>
        <v>45597</v>
      </c>
      <c r="S25" s="60"/>
      <c r="T25" s="60"/>
      <c r="U25" s="60"/>
      <c r="V25" s="60"/>
      <c r="W25" s="60"/>
      <c r="X25" s="60"/>
      <c r="Y25" s="5"/>
      <c r="Z25" s="60">
        <f>DATE(YEAR(R25+42),MONTH(R25+42),1)</f>
        <v>45627</v>
      </c>
      <c r="AA25" s="60"/>
      <c r="AB25" s="60"/>
      <c r="AC25" s="60"/>
      <c r="AD25" s="60"/>
      <c r="AE25" s="60"/>
      <c r="AF25" s="60"/>
      <c r="AG25" s="5"/>
      <c r="AI25" s="12"/>
    </row>
    <row r="26" spans="2:35" s="6" customFormat="1" ht="15.75" x14ac:dyDescent="0.25">
      <c r="B26" s="31" t="str">
        <f>CHOOSE(1+MOD($R$3+1-2,7),"D","L","M","M","J","V","S")</f>
        <v>L</v>
      </c>
      <c r="C26" s="31" t="str">
        <f>CHOOSE(1+MOD($R$3+2-2,7),"D","L","M","M","J","V","S")</f>
        <v>M</v>
      </c>
      <c r="D26" s="31" t="str">
        <f>CHOOSE(1+MOD($R$3+3-2,7),"D","L","M","M","J","V","S")</f>
        <v>M</v>
      </c>
      <c r="E26" s="31" t="str">
        <f>CHOOSE(1+MOD($R$3+4-2,7),"D","L","M","M","J","V","S")</f>
        <v>J</v>
      </c>
      <c r="F26" s="31" t="str">
        <f>CHOOSE(1+MOD($R$3+5-2,7),"D","L","M","M","J","V","S")</f>
        <v>V</v>
      </c>
      <c r="G26" s="31" t="str">
        <f>CHOOSE(1+MOD($R$3+6-2,7),"D","L","M","M","J","V","S")</f>
        <v>S</v>
      </c>
      <c r="H26" s="31" t="str">
        <f>CHOOSE(1+MOD($R$3+7-2,7),"D","L","M","M","J","V","S")</f>
        <v>D</v>
      </c>
      <c r="J26" s="31" t="str">
        <f>CHOOSE(1+MOD($R$3+1-2,7),"D","L","M","M","J","V","S")</f>
        <v>L</v>
      </c>
      <c r="K26" s="31" t="str">
        <f>CHOOSE(1+MOD($R$3+2-2,7),"D","L","M","M","J","V","S")</f>
        <v>M</v>
      </c>
      <c r="L26" s="31" t="str">
        <f>CHOOSE(1+MOD($R$3+3-2,7),"D","L","M","M","J","V","S")</f>
        <v>M</v>
      </c>
      <c r="M26" s="31" t="str">
        <f>CHOOSE(1+MOD($R$3+4-2,7),"D","L","M","M","J","V","S")</f>
        <v>J</v>
      </c>
      <c r="N26" s="31" t="str">
        <f>CHOOSE(1+MOD($R$3+5-2,7),"D","L","M","M","J","V","S")</f>
        <v>V</v>
      </c>
      <c r="O26" s="31" t="str">
        <f>CHOOSE(1+MOD($R$3+6-2,7),"D","L","M","M","J","V","S")</f>
        <v>S</v>
      </c>
      <c r="P26" s="31" t="str">
        <f>CHOOSE(1+MOD($R$3+7-2,7),"D","L","M","M","J","V","S")</f>
        <v>D</v>
      </c>
      <c r="R26" s="31" t="str">
        <f>CHOOSE(1+MOD($R$3+1-2,7),"D","L","M","M","J","V","S")</f>
        <v>L</v>
      </c>
      <c r="S26" s="31" t="str">
        <f>CHOOSE(1+MOD($R$3+2-2,7),"D","L","M","M","J","V","S")</f>
        <v>M</v>
      </c>
      <c r="T26" s="31" t="str">
        <f>CHOOSE(1+MOD($R$3+3-2,7),"D","L","M","M","J","V","S")</f>
        <v>M</v>
      </c>
      <c r="U26" s="31" t="str">
        <f>CHOOSE(1+MOD($R$3+4-2,7),"D","L","M","M","J","V","S")</f>
        <v>J</v>
      </c>
      <c r="V26" s="31" t="str">
        <f>CHOOSE(1+MOD($R$3+5-2,7),"D","L","M","M","J","V","S")</f>
        <v>V</v>
      </c>
      <c r="W26" s="31" t="str">
        <f>CHOOSE(1+MOD($R$3+6-2,7),"D","L","M","M","J","V","S")</f>
        <v>S</v>
      </c>
      <c r="X26" s="31" t="str">
        <f>CHOOSE(1+MOD($R$3+7-2,7),"D","L","M","M","J","V","S")</f>
        <v>D</v>
      </c>
      <c r="Z26" s="31" t="str">
        <f>CHOOSE(1+MOD($R$3+1-2,7),"D","L","M","M","J","V","S")</f>
        <v>L</v>
      </c>
      <c r="AA26" s="31" t="str">
        <f>CHOOSE(1+MOD($R$3+2-2,7),"D","L","M","M","J","V","S")</f>
        <v>M</v>
      </c>
      <c r="AB26" s="31" t="str">
        <f>CHOOSE(1+MOD($R$3+3-2,7),"D","L","M","M","J","V","S")</f>
        <v>M</v>
      </c>
      <c r="AC26" s="31" t="str">
        <f>CHOOSE(1+MOD($R$3+4-2,7),"D","L","M","M","J","V","S")</f>
        <v>J</v>
      </c>
      <c r="AD26" s="31" t="str">
        <f>CHOOSE(1+MOD($R$3+5-2,7),"D","L","M","M","J","V","S")</f>
        <v>V</v>
      </c>
      <c r="AE26" s="31" t="str">
        <f>CHOOSE(1+MOD($R$3+6-2,7),"D","L","M","M","J","V","S")</f>
        <v>S</v>
      </c>
      <c r="AF26" s="31" t="str">
        <f>CHOOSE(1+MOD($R$3+7-2,7),"D","L","M","M","J","V","S")</f>
        <v>D</v>
      </c>
      <c r="AI26" s="12"/>
    </row>
    <row r="27" spans="2:35" s="7" customFormat="1" ht="18" customHeight="1" x14ac:dyDescent="0.25">
      <c r="B27" s="33" t="str">
        <f>IF(WEEKDAY(B25,1)=MOD($R$3,7),B25,"")</f>
        <v/>
      </c>
      <c r="C27" s="33" t="str">
        <f>IF(B27="",IF(WEEKDAY(B25,1)=MOD($R$3,7)+1,B25,""),B27+1)</f>
        <v/>
      </c>
      <c r="D27" s="33" t="str">
        <f>IF(C27="",IF(WEEKDAY(B25,1)=MOD($R$3+1,7)+1,B25,""),C27+1)</f>
        <v/>
      </c>
      <c r="E27" s="33" t="str">
        <f>IF(D27="",IF(WEEKDAY(B25,1)=MOD($R$3+2,7)+1,B25,""),D27+1)</f>
        <v/>
      </c>
      <c r="F27" s="33" t="str">
        <f>IF(E27="",IF(WEEKDAY(B25,1)=MOD($R$3+3,7)+1,B25,""),E27+1)</f>
        <v/>
      </c>
      <c r="G27" s="33" t="str">
        <f>IF(F27="",IF(WEEKDAY(B25,1)=MOD($R$3+4,7)+1,B25,""),F27+1)</f>
        <v/>
      </c>
      <c r="H27" s="33">
        <f>IF(G27="",IF(WEEKDAY(B25,1)=MOD($R$3+5,7)+1,B25,""),G27+1)</f>
        <v>45536</v>
      </c>
      <c r="I27" s="6"/>
      <c r="J27" s="33" t="str">
        <f>IF(WEEKDAY(J25,1)=MOD($R$3,7),J25,"")</f>
        <v/>
      </c>
      <c r="K27" s="33">
        <f>IF(J27="",IF(WEEKDAY(J25,1)=MOD($R$3,7)+1,J25,""),J27+1)</f>
        <v>45566</v>
      </c>
      <c r="L27" s="33">
        <f>IF(K27="",IF(WEEKDAY(J25,1)=MOD($R$3+1,7)+1,J25,""),K27+1)</f>
        <v>45567</v>
      </c>
      <c r="M27" s="33">
        <f>IF(L27="",IF(WEEKDAY(J25,1)=MOD($R$3+2,7)+1,J25,""),L27+1)</f>
        <v>45568</v>
      </c>
      <c r="N27" s="33">
        <f>IF(M27="",IF(WEEKDAY(J25,1)=MOD($R$3+3,7)+1,J25,""),M27+1)</f>
        <v>45569</v>
      </c>
      <c r="O27" s="33">
        <f>IF(N27="",IF(WEEKDAY(J25,1)=MOD($R$3+4,7)+1,J25,""),N27+1)</f>
        <v>45570</v>
      </c>
      <c r="P27" s="33">
        <f>IF(O27="",IF(WEEKDAY(J25,1)=MOD($R$3+5,7)+1,J25,""),O27+1)</f>
        <v>45571</v>
      </c>
      <c r="Q27" s="6"/>
      <c r="R27" s="33" t="str">
        <f>IF(WEEKDAY(R25,1)=MOD($R$3,7),R25,"")</f>
        <v/>
      </c>
      <c r="S27" s="33" t="str">
        <f>IF(R27="",IF(WEEKDAY(R25,1)=MOD($R$3,7)+1,R25,""),R27+1)</f>
        <v/>
      </c>
      <c r="T27" s="33" t="str">
        <f>IF(S27="",IF(WEEKDAY(R25,1)=MOD($R$3+1,7)+1,R25,""),S27+1)</f>
        <v/>
      </c>
      <c r="U27" s="33" t="str">
        <f>IF(T27="",IF(WEEKDAY(R25,1)=MOD($R$3+2,7)+1,R25,""),T27+1)</f>
        <v/>
      </c>
      <c r="V27" s="33">
        <f>IF(U27="",IF(WEEKDAY(R25,1)=MOD($R$3+3,7)+1,R25,""),U27+1)</f>
        <v>45597</v>
      </c>
      <c r="W27" s="33">
        <f>IF(V27="",IF(WEEKDAY(R25,1)=MOD($R$3+4,7)+1,R25,""),V27+1)</f>
        <v>45598</v>
      </c>
      <c r="X27" s="33">
        <f>IF(W27="",IF(WEEKDAY(R25,1)=MOD($R$3+5,7)+1,R25,""),W27+1)</f>
        <v>45599</v>
      </c>
      <c r="Y27" s="6"/>
      <c r="Z27" s="33" t="str">
        <f>IF(WEEKDAY(Z25,1)=MOD($R$3,7),Z25,"")</f>
        <v/>
      </c>
      <c r="AA27" s="33" t="str">
        <f>IF(Z27="",IF(WEEKDAY(Z25,1)=MOD($R$3,7)+1,Z25,""),Z27+1)</f>
        <v/>
      </c>
      <c r="AB27" s="33" t="str">
        <f>IF(AA27="",IF(WEEKDAY(Z25,1)=MOD($R$3+1,7)+1,Z25,""),AA27+1)</f>
        <v/>
      </c>
      <c r="AC27" s="33" t="str">
        <f>IF(AB27="",IF(WEEKDAY(Z25,1)=MOD($R$3+2,7)+1,Z25,""),AB27+1)</f>
        <v/>
      </c>
      <c r="AD27" s="33" t="str">
        <f>IF(AC27="",IF(WEEKDAY(Z25,1)=MOD($R$3+3,7)+1,Z25,""),AC27+1)</f>
        <v/>
      </c>
      <c r="AE27" s="33" t="str">
        <f>IF(AD27="",IF(WEEKDAY(Z25,1)=MOD($R$3+4,7)+1,Z25,""),AD27+1)</f>
        <v/>
      </c>
      <c r="AF27" s="33">
        <f>IF(AE27="",IF(WEEKDAY(Z25,1)=MOD($R$3+5,7)+1,Z25,""),AE27+1)</f>
        <v>45627</v>
      </c>
      <c r="AG27" s="6"/>
      <c r="AI27" s="12"/>
    </row>
    <row r="28" spans="2:35" s="7" customFormat="1" ht="18" customHeight="1" x14ac:dyDescent="0.25">
      <c r="B28" s="33">
        <f>IF(H27="","",IF(MONTH(H27+1)&lt;&gt;MONTH(H27),"",H27+1))</f>
        <v>45537</v>
      </c>
      <c r="C28" s="33">
        <f>IF(B28="","",IF(MONTH(B28+1)&lt;&gt;MONTH(B28),"",B28+1))</f>
        <v>45538</v>
      </c>
      <c r="D28" s="33">
        <f t="shared" ref="D28:H32" si="8">IF(C28="","",IF(MONTH(C28+1)&lt;&gt;MONTH(C28),"",C28+1))</f>
        <v>45539</v>
      </c>
      <c r="E28" s="33">
        <f t="shared" si="8"/>
        <v>45540</v>
      </c>
      <c r="F28" s="33">
        <f t="shared" si="8"/>
        <v>45541</v>
      </c>
      <c r="G28" s="33">
        <f t="shared" si="8"/>
        <v>45542</v>
      </c>
      <c r="H28" s="33">
        <f t="shared" si="8"/>
        <v>45543</v>
      </c>
      <c r="I28" s="6"/>
      <c r="J28" s="33">
        <f>IF(P27="","",IF(MONTH(P27+1)&lt;&gt;MONTH(P27),"",P27+1))</f>
        <v>45572</v>
      </c>
      <c r="K28" s="33">
        <f>IF(J28="","",IF(MONTH(J28+1)&lt;&gt;MONTH(J28),"",J28+1))</f>
        <v>45573</v>
      </c>
      <c r="L28" s="33">
        <f t="shared" ref="L28:P32" si="9">IF(K28="","",IF(MONTH(K28+1)&lt;&gt;MONTH(K28),"",K28+1))</f>
        <v>45574</v>
      </c>
      <c r="M28" s="33">
        <f t="shared" si="9"/>
        <v>45575</v>
      </c>
      <c r="N28" s="33">
        <f t="shared" si="9"/>
        <v>45576</v>
      </c>
      <c r="O28" s="33">
        <f t="shared" si="9"/>
        <v>45577</v>
      </c>
      <c r="P28" s="33">
        <f t="shared" si="9"/>
        <v>45578</v>
      </c>
      <c r="Q28" s="6"/>
      <c r="R28" s="33">
        <f>IF(X27="","",IF(MONTH(X27+1)&lt;&gt;MONTH(X27),"",X27+1))</f>
        <v>45600</v>
      </c>
      <c r="S28" s="33">
        <f>IF(R28="","",IF(MONTH(R28+1)&lt;&gt;MONTH(R28),"",R28+1))</f>
        <v>45601</v>
      </c>
      <c r="T28" s="33">
        <f t="shared" ref="T28:X32" si="10">IF(S28="","",IF(MONTH(S28+1)&lt;&gt;MONTH(S28),"",S28+1))</f>
        <v>45602</v>
      </c>
      <c r="U28" s="33">
        <f t="shared" si="10"/>
        <v>45603</v>
      </c>
      <c r="V28" s="33">
        <f t="shared" si="10"/>
        <v>45604</v>
      </c>
      <c r="W28" s="33">
        <f t="shared" si="10"/>
        <v>45605</v>
      </c>
      <c r="X28" s="33">
        <f t="shared" si="10"/>
        <v>45606</v>
      </c>
      <c r="Y28" s="6"/>
      <c r="Z28" s="33">
        <f>IF(AF27="","",IF(MONTH(AF27+1)&lt;&gt;MONTH(AF27),"",AF27+1))</f>
        <v>45628</v>
      </c>
      <c r="AA28" s="33">
        <f>IF(Z28="","",IF(MONTH(Z28+1)&lt;&gt;MONTH(Z28),"",Z28+1))</f>
        <v>45629</v>
      </c>
      <c r="AB28" s="33">
        <f t="shared" ref="AB28:AF32" si="11">IF(AA28="","",IF(MONTH(AA28+1)&lt;&gt;MONTH(AA28),"",AA28+1))</f>
        <v>45630</v>
      </c>
      <c r="AC28" s="33">
        <f t="shared" si="11"/>
        <v>45631</v>
      </c>
      <c r="AD28" s="33">
        <f t="shared" si="11"/>
        <v>45632</v>
      </c>
      <c r="AE28" s="33">
        <f t="shared" si="11"/>
        <v>45633</v>
      </c>
      <c r="AF28" s="33">
        <f t="shared" si="11"/>
        <v>45634</v>
      </c>
      <c r="AG28" s="6"/>
      <c r="AI28" s="12"/>
    </row>
    <row r="29" spans="2:35" s="7" customFormat="1" ht="18" customHeight="1" x14ac:dyDescent="0.25">
      <c r="B29" s="33">
        <f>IF(H28="","",IF(MONTH(H28+1)&lt;&gt;MONTH(H28),"",H28+1))</f>
        <v>45544</v>
      </c>
      <c r="C29" s="33">
        <f>IF(B29="","",IF(MONTH(B29+1)&lt;&gt;MONTH(B29),"",B29+1))</f>
        <v>45545</v>
      </c>
      <c r="D29" s="33">
        <f t="shared" si="8"/>
        <v>45546</v>
      </c>
      <c r="E29" s="33">
        <f t="shared" si="8"/>
        <v>45547</v>
      </c>
      <c r="F29" s="33">
        <f t="shared" si="8"/>
        <v>45548</v>
      </c>
      <c r="G29" s="33">
        <f t="shared" si="8"/>
        <v>45549</v>
      </c>
      <c r="H29" s="33">
        <f t="shared" si="8"/>
        <v>45550</v>
      </c>
      <c r="I29" s="6"/>
      <c r="J29" s="33">
        <f>IF(P28="","",IF(MONTH(P28+1)&lt;&gt;MONTH(P28),"",P28+1))</f>
        <v>45579</v>
      </c>
      <c r="K29" s="33">
        <f>IF(J29="","",IF(MONTH(J29+1)&lt;&gt;MONTH(J29),"",J29+1))</f>
        <v>45580</v>
      </c>
      <c r="L29" s="33">
        <f t="shared" si="9"/>
        <v>45581</v>
      </c>
      <c r="M29" s="33">
        <f t="shared" si="9"/>
        <v>45582</v>
      </c>
      <c r="N29" s="33">
        <f t="shared" si="9"/>
        <v>45583</v>
      </c>
      <c r="O29" s="33">
        <f t="shared" si="9"/>
        <v>45584</v>
      </c>
      <c r="P29" s="33">
        <f t="shared" si="9"/>
        <v>45585</v>
      </c>
      <c r="Q29" s="6"/>
      <c r="R29" s="33">
        <f>IF(X28="","",IF(MONTH(X28+1)&lt;&gt;MONTH(X28),"",X28+1))</f>
        <v>45607</v>
      </c>
      <c r="S29" s="33">
        <f>IF(R29="","",IF(MONTH(R29+1)&lt;&gt;MONTH(R29),"",R29+1))</f>
        <v>45608</v>
      </c>
      <c r="T29" s="33">
        <f t="shared" si="10"/>
        <v>45609</v>
      </c>
      <c r="U29" s="33">
        <f t="shared" si="10"/>
        <v>45610</v>
      </c>
      <c r="V29" s="33">
        <f t="shared" si="10"/>
        <v>45611</v>
      </c>
      <c r="W29" s="33">
        <f t="shared" si="10"/>
        <v>45612</v>
      </c>
      <c r="X29" s="33">
        <f t="shared" si="10"/>
        <v>45613</v>
      </c>
      <c r="Y29" s="6"/>
      <c r="Z29" s="33">
        <f>IF(AF28="","",IF(MONTH(AF28+1)&lt;&gt;MONTH(AF28),"",AF28+1))</f>
        <v>45635</v>
      </c>
      <c r="AA29" s="33">
        <f>IF(Z29="","",IF(MONTH(Z29+1)&lt;&gt;MONTH(Z29),"",Z29+1))</f>
        <v>45636</v>
      </c>
      <c r="AB29" s="33">
        <f t="shared" si="11"/>
        <v>45637</v>
      </c>
      <c r="AC29" s="33">
        <f t="shared" si="11"/>
        <v>45638</v>
      </c>
      <c r="AD29" s="33">
        <f t="shared" si="11"/>
        <v>45639</v>
      </c>
      <c r="AE29" s="33">
        <f t="shared" si="11"/>
        <v>45640</v>
      </c>
      <c r="AF29" s="33">
        <f t="shared" si="11"/>
        <v>45641</v>
      </c>
      <c r="AG29" s="6"/>
    </row>
    <row r="30" spans="2:35" s="7" customFormat="1" ht="18" customHeight="1" x14ac:dyDescent="0.25">
      <c r="B30" s="33">
        <f>IF(H29="","",IF(MONTH(H29+1)&lt;&gt;MONTH(H29),"",H29+1))</f>
        <v>45551</v>
      </c>
      <c r="C30" s="33">
        <f>IF(B30="","",IF(MONTH(B30+1)&lt;&gt;MONTH(B30),"",B30+1))</f>
        <v>45552</v>
      </c>
      <c r="D30" s="33">
        <f t="shared" si="8"/>
        <v>45553</v>
      </c>
      <c r="E30" s="33">
        <f t="shared" si="8"/>
        <v>45554</v>
      </c>
      <c r="F30" s="33">
        <f t="shared" si="8"/>
        <v>45555</v>
      </c>
      <c r="G30" s="33">
        <f t="shared" si="8"/>
        <v>45556</v>
      </c>
      <c r="H30" s="33">
        <f t="shared" si="8"/>
        <v>45557</v>
      </c>
      <c r="I30" s="6"/>
      <c r="J30" s="33">
        <f>IF(P29="","",IF(MONTH(P29+1)&lt;&gt;MONTH(P29),"",P29+1))</f>
        <v>45586</v>
      </c>
      <c r="K30" s="33">
        <f>IF(J30="","",IF(MONTH(J30+1)&lt;&gt;MONTH(J30),"",J30+1))</f>
        <v>45587</v>
      </c>
      <c r="L30" s="33">
        <f t="shared" si="9"/>
        <v>45588</v>
      </c>
      <c r="M30" s="33">
        <f t="shared" si="9"/>
        <v>45589</v>
      </c>
      <c r="N30" s="33">
        <f t="shared" si="9"/>
        <v>45590</v>
      </c>
      <c r="O30" s="33">
        <f t="shared" si="9"/>
        <v>45591</v>
      </c>
      <c r="P30" s="33">
        <f t="shared" si="9"/>
        <v>45592</v>
      </c>
      <c r="Q30" s="6"/>
      <c r="R30" s="33">
        <f>IF(X29="","",IF(MONTH(X29+1)&lt;&gt;MONTH(X29),"",X29+1))</f>
        <v>45614</v>
      </c>
      <c r="S30" s="33">
        <f>IF(R30="","",IF(MONTH(R30+1)&lt;&gt;MONTH(R30),"",R30+1))</f>
        <v>45615</v>
      </c>
      <c r="T30" s="33">
        <f t="shared" si="10"/>
        <v>45616</v>
      </c>
      <c r="U30" s="33">
        <f t="shared" si="10"/>
        <v>45617</v>
      </c>
      <c r="V30" s="33">
        <f t="shared" si="10"/>
        <v>45618</v>
      </c>
      <c r="W30" s="33">
        <f t="shared" si="10"/>
        <v>45619</v>
      </c>
      <c r="X30" s="33">
        <f t="shared" si="10"/>
        <v>45620</v>
      </c>
      <c r="Y30" s="6"/>
      <c r="Z30" s="33">
        <f>IF(AF29="","",IF(MONTH(AF29+1)&lt;&gt;MONTH(AF29),"",AF29+1))</f>
        <v>45642</v>
      </c>
      <c r="AA30" s="33">
        <f>IF(Z30="","",IF(MONTH(Z30+1)&lt;&gt;MONTH(Z30),"",Z30+1))</f>
        <v>45643</v>
      </c>
      <c r="AB30" s="33">
        <f t="shared" si="11"/>
        <v>45644</v>
      </c>
      <c r="AC30" s="33">
        <f t="shared" si="11"/>
        <v>45645</v>
      </c>
      <c r="AD30" s="33">
        <f t="shared" si="11"/>
        <v>45646</v>
      </c>
      <c r="AE30" s="33">
        <f t="shared" si="11"/>
        <v>45647</v>
      </c>
      <c r="AF30" s="33">
        <f t="shared" si="11"/>
        <v>45648</v>
      </c>
      <c r="AG30" s="6"/>
    </row>
    <row r="31" spans="2:35" s="7" customFormat="1" ht="18" customHeight="1" x14ac:dyDescent="0.25">
      <c r="B31" s="33">
        <f>IF(H30="","",IF(MONTH(H30+1)&lt;&gt;MONTH(H30),"",H30+1))</f>
        <v>45558</v>
      </c>
      <c r="C31" s="33">
        <f>IF(B31="","",IF(MONTH(B31+1)&lt;&gt;MONTH(B31),"",B31+1))</f>
        <v>45559</v>
      </c>
      <c r="D31" s="33">
        <f t="shared" si="8"/>
        <v>45560</v>
      </c>
      <c r="E31" s="33">
        <f t="shared" si="8"/>
        <v>45561</v>
      </c>
      <c r="F31" s="33">
        <f t="shared" si="8"/>
        <v>45562</v>
      </c>
      <c r="G31" s="33">
        <f t="shared" si="8"/>
        <v>45563</v>
      </c>
      <c r="H31" s="33">
        <f t="shared" si="8"/>
        <v>45564</v>
      </c>
      <c r="I31" s="6"/>
      <c r="J31" s="33">
        <f>IF(P30="","",IF(MONTH(P30+1)&lt;&gt;MONTH(P30),"",P30+1))</f>
        <v>45593</v>
      </c>
      <c r="K31" s="33">
        <f>IF(J31="","",IF(MONTH(J31+1)&lt;&gt;MONTH(J31),"",J31+1))</f>
        <v>45594</v>
      </c>
      <c r="L31" s="33">
        <f t="shared" si="9"/>
        <v>45595</v>
      </c>
      <c r="M31" s="33">
        <f t="shared" si="9"/>
        <v>45596</v>
      </c>
      <c r="N31" s="33" t="str">
        <f t="shared" si="9"/>
        <v/>
      </c>
      <c r="O31" s="33" t="str">
        <f t="shared" si="9"/>
        <v/>
      </c>
      <c r="P31" s="33" t="str">
        <f t="shared" si="9"/>
        <v/>
      </c>
      <c r="Q31" s="6"/>
      <c r="R31" s="33">
        <f>IF(X30="","",IF(MONTH(X30+1)&lt;&gt;MONTH(X30),"",X30+1))</f>
        <v>45621</v>
      </c>
      <c r="S31" s="33">
        <f>IF(R31="","",IF(MONTH(R31+1)&lt;&gt;MONTH(R31),"",R31+1))</f>
        <v>45622</v>
      </c>
      <c r="T31" s="33">
        <f t="shared" si="10"/>
        <v>45623</v>
      </c>
      <c r="U31" s="33">
        <f t="shared" si="10"/>
        <v>45624</v>
      </c>
      <c r="V31" s="33">
        <f t="shared" si="10"/>
        <v>45625</v>
      </c>
      <c r="W31" s="33">
        <f t="shared" si="10"/>
        <v>45626</v>
      </c>
      <c r="X31" s="33" t="str">
        <f t="shared" si="10"/>
        <v/>
      </c>
      <c r="Y31" s="6"/>
      <c r="Z31" s="33">
        <f>IF(AF30="","",IF(MONTH(AF30+1)&lt;&gt;MONTH(AF30),"",AF30+1))</f>
        <v>45649</v>
      </c>
      <c r="AA31" s="33">
        <f>IF(Z31="","",IF(MONTH(Z31+1)&lt;&gt;MONTH(Z31),"",Z31+1))</f>
        <v>45650</v>
      </c>
      <c r="AB31" s="33">
        <f t="shared" si="11"/>
        <v>45651</v>
      </c>
      <c r="AC31" s="33">
        <f t="shared" si="11"/>
        <v>45652</v>
      </c>
      <c r="AD31" s="33">
        <f t="shared" si="11"/>
        <v>45653</v>
      </c>
      <c r="AE31" s="33">
        <f t="shared" si="11"/>
        <v>45654</v>
      </c>
      <c r="AF31" s="33">
        <f t="shared" si="11"/>
        <v>45655</v>
      </c>
      <c r="AG31" s="6"/>
    </row>
    <row r="32" spans="2:35" s="7" customFormat="1" ht="18" customHeight="1" x14ac:dyDescent="0.25">
      <c r="B32" s="33">
        <f>IF(H31="","",IF(MONTH(H31+1)&lt;&gt;MONTH(H31),"",H31+1))</f>
        <v>45565</v>
      </c>
      <c r="C32" s="33" t="str">
        <f>IF(B32="","",IF(MONTH(B32+1)&lt;&gt;MONTH(B32),"",B32+1))</f>
        <v/>
      </c>
      <c r="D32" s="33" t="str">
        <f t="shared" si="8"/>
        <v/>
      </c>
      <c r="E32" s="33" t="str">
        <f t="shared" si="8"/>
        <v/>
      </c>
      <c r="F32" s="33" t="str">
        <f t="shared" si="8"/>
        <v/>
      </c>
      <c r="G32" s="33" t="str">
        <f t="shared" si="8"/>
        <v/>
      </c>
      <c r="H32" s="33" t="str">
        <f t="shared" si="8"/>
        <v/>
      </c>
      <c r="I32" s="6"/>
      <c r="J32" s="33" t="str">
        <f>IF(P31="","",IF(MONTH(P31+1)&lt;&gt;MONTH(P31),"",P31+1))</f>
        <v/>
      </c>
      <c r="K32" s="33" t="str">
        <f>IF(J32="","",IF(MONTH(J32+1)&lt;&gt;MONTH(J32),"",J32+1))</f>
        <v/>
      </c>
      <c r="L32" s="33" t="str">
        <f t="shared" si="9"/>
        <v/>
      </c>
      <c r="M32" s="33" t="str">
        <f t="shared" si="9"/>
        <v/>
      </c>
      <c r="N32" s="33" t="str">
        <f t="shared" si="9"/>
        <v/>
      </c>
      <c r="O32" s="33" t="str">
        <f t="shared" si="9"/>
        <v/>
      </c>
      <c r="P32" s="33" t="str">
        <f t="shared" si="9"/>
        <v/>
      </c>
      <c r="Q32" s="6"/>
      <c r="R32" s="33" t="str">
        <f>IF(X31="","",IF(MONTH(X31+1)&lt;&gt;MONTH(X31),"",X31+1))</f>
        <v/>
      </c>
      <c r="S32" s="33" t="str">
        <f>IF(R32="","",IF(MONTH(R32+1)&lt;&gt;MONTH(R32),"",R32+1))</f>
        <v/>
      </c>
      <c r="T32" s="33" t="str">
        <f t="shared" si="10"/>
        <v/>
      </c>
      <c r="U32" s="33" t="str">
        <f t="shared" si="10"/>
        <v/>
      </c>
      <c r="V32" s="33" t="str">
        <f t="shared" si="10"/>
        <v/>
      </c>
      <c r="W32" s="33" t="str">
        <f t="shared" si="10"/>
        <v/>
      </c>
      <c r="X32" s="33" t="str">
        <f t="shared" si="10"/>
        <v/>
      </c>
      <c r="Y32" s="6"/>
      <c r="Z32" s="33">
        <f>IF(AF31="","",IF(MONTH(AF31+1)&lt;&gt;MONTH(AF31),"",AF31+1))</f>
        <v>45656</v>
      </c>
      <c r="AA32" s="33">
        <f>IF(Z32="","",IF(MONTH(Z32+1)&lt;&gt;MONTH(Z32),"",Z32+1))</f>
        <v>45657</v>
      </c>
      <c r="AB32" s="33" t="str">
        <f t="shared" si="11"/>
        <v/>
      </c>
      <c r="AC32" s="33" t="str">
        <f t="shared" si="11"/>
        <v/>
      </c>
      <c r="AD32" s="33" t="str">
        <f t="shared" si="11"/>
        <v/>
      </c>
      <c r="AE32" s="33" t="str">
        <f t="shared" si="11"/>
        <v/>
      </c>
      <c r="AF32" s="33" t="str">
        <f t="shared" si="11"/>
        <v/>
      </c>
      <c r="AG32" s="6"/>
    </row>
    <row r="33" spans="2:3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x14ac:dyDescent="0.2">
      <c r="B34" s="35"/>
      <c r="C34" s="36" t="s">
        <v>15</v>
      </c>
      <c r="I34" s="3"/>
      <c r="Q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s="3" customFormat="1" ht="15" customHeight="1" x14ac:dyDescent="0.2"/>
    <row r="36" spans="2:33" ht="13.5" customHeight="1" x14ac:dyDescent="0.2">
      <c r="B36" s="38"/>
      <c r="C36" s="36" t="s">
        <v>16</v>
      </c>
      <c r="I36" s="3"/>
      <c r="Q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3.5" customHeight="1" x14ac:dyDescent="0.2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 x14ac:dyDescent="0.2">
      <c r="B38" s="40"/>
      <c r="C38" s="36" t="s">
        <v>17</v>
      </c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 x14ac:dyDescent="0.2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 x14ac:dyDescent="0.2">
      <c r="B40" s="40"/>
      <c r="C40" s="36" t="s">
        <v>18</v>
      </c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 x14ac:dyDescent="0.2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x14ac:dyDescent="0.2">
      <c r="B42" s="42"/>
      <c r="C42" s="36" t="s">
        <v>22</v>
      </c>
    </row>
    <row r="44" spans="2:33" x14ac:dyDescent="0.2">
      <c r="B44" s="44"/>
      <c r="C44" s="36" t="s">
        <v>19</v>
      </c>
    </row>
    <row r="46" spans="2:33" x14ac:dyDescent="0.2">
      <c r="B46" s="46"/>
      <c r="C46" s="36" t="s">
        <v>21</v>
      </c>
    </row>
    <row r="48" spans="2:33" x14ac:dyDescent="0.2">
      <c r="B48" s="48"/>
      <c r="C48" s="36" t="s">
        <v>20</v>
      </c>
    </row>
    <row r="50" spans="2:3" x14ac:dyDescent="0.2">
      <c r="B50" s="50"/>
      <c r="C50" s="36" t="s">
        <v>23</v>
      </c>
    </row>
    <row r="52" spans="2:3" x14ac:dyDescent="0.2">
      <c r="B52" s="52"/>
      <c r="C52" s="36" t="s">
        <v>24</v>
      </c>
    </row>
  </sheetData>
  <mergeCells count="17">
    <mergeCell ref="AI9:AI14"/>
    <mergeCell ref="B25:H25"/>
    <mergeCell ref="J25:P25"/>
    <mergeCell ref="R25:X25"/>
    <mergeCell ref="Z25:AF25"/>
    <mergeCell ref="B16:H16"/>
    <mergeCell ref="J16:P16"/>
    <mergeCell ref="R16:X16"/>
    <mergeCell ref="Z16:AF16"/>
    <mergeCell ref="A1:AG1"/>
    <mergeCell ref="D3:F3"/>
    <mergeCell ref="J3:L3"/>
    <mergeCell ref="R3:S3"/>
    <mergeCell ref="B7:H7"/>
    <mergeCell ref="J7:P7"/>
    <mergeCell ref="R7:X7"/>
    <mergeCell ref="Z7:AF7"/>
  </mergeCells>
  <conditionalFormatting sqref="B7">
    <cfRule type="expression" dxfId="12" priority="12">
      <formula>$J$3=1</formula>
    </cfRule>
  </conditionalFormatting>
  <conditionalFormatting sqref="B16">
    <cfRule type="expression" dxfId="11" priority="8">
      <formula>$J$3=1</formula>
    </cfRule>
  </conditionalFormatting>
  <conditionalFormatting sqref="B25">
    <cfRule type="expression" dxfId="10" priority="4">
      <formula>$J$3=1</formula>
    </cfRule>
  </conditionalFormatting>
  <conditionalFormatting sqref="B9:H14 J9:P14 R9:X14 Z9:AF14 B18:H23 J18:P23 R18:X23 Z18:AF23 B27:H32 J27:P32 R27:X32 Z27:AF32">
    <cfRule type="expression" dxfId="9" priority="14">
      <formula>OR(WEEKDAY(B9,1)=1,WEEKDAY(B9,1)=7)</formula>
    </cfRule>
  </conditionalFormatting>
  <conditionalFormatting sqref="J7">
    <cfRule type="expression" dxfId="8" priority="11">
      <formula>$J$3=1</formula>
    </cfRule>
  </conditionalFormatting>
  <conditionalFormatting sqref="J16">
    <cfRule type="expression" dxfId="7" priority="7">
      <formula>$J$3=1</formula>
    </cfRule>
  </conditionalFormatting>
  <conditionalFormatting sqref="J25">
    <cfRule type="expression" dxfId="6" priority="3">
      <formula>$J$3=1</formula>
    </cfRule>
  </conditionalFormatting>
  <conditionalFormatting sqref="R7">
    <cfRule type="expression" dxfId="5" priority="10">
      <formula>$J$3=1</formula>
    </cfRule>
  </conditionalFormatting>
  <conditionalFormatting sqref="R16">
    <cfRule type="expression" dxfId="4" priority="6">
      <formula>$J$3=1</formula>
    </cfRule>
  </conditionalFormatting>
  <conditionalFormatting sqref="R25">
    <cfRule type="expression" dxfId="3" priority="2">
      <formula>$J$3=1</formula>
    </cfRule>
  </conditionalFormatting>
  <conditionalFormatting sqref="Z7">
    <cfRule type="expression" dxfId="2" priority="9">
      <formula>$J$3=1</formula>
    </cfRule>
  </conditionalFormatting>
  <conditionalFormatting sqref="Z16">
    <cfRule type="expression" dxfId="1" priority="5">
      <formula>$J$3=1</formula>
    </cfRule>
  </conditionalFormatting>
  <conditionalFormatting sqref="Z25">
    <cfRule type="expression" dxfId="0" priority="1">
      <formula>$J$3=1</formula>
    </cfRule>
  </conditionalFormatting>
  <printOptions horizontalCentered="1"/>
  <pageMargins left="0.5" right="0.5" top="0.5" bottom="0.5" header="0.25" footer="0.2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5"/>
  <sheetViews>
    <sheetView showGridLines="0" zoomScaleNormal="100" workbookViewId="0"/>
  </sheetViews>
  <sheetFormatPr baseColWidth="10" defaultColWidth="9.140625" defaultRowHeight="12.75" x14ac:dyDescent="0.2"/>
  <cols>
    <col min="1" max="1" width="2.85546875" style="20" customWidth="1"/>
    <col min="2" max="2" width="87.140625" style="19" customWidth="1"/>
    <col min="3" max="16384" width="9.140625" style="20"/>
  </cols>
  <sheetData>
    <row r="1" spans="2:3" ht="46.5" customHeight="1" x14ac:dyDescent="0.2"/>
    <row r="2" spans="2:3" s="22" customFormat="1" ht="15.75" x14ac:dyDescent="0.2">
      <c r="B2" s="21" t="s">
        <v>4</v>
      </c>
      <c r="C2" s="21"/>
    </row>
    <row r="3" spans="2:3" s="24" customFormat="1" ht="13.5" customHeight="1" x14ac:dyDescent="0.2">
      <c r="B3" s="32" t="s">
        <v>5</v>
      </c>
      <c r="C3" s="23"/>
    </row>
    <row r="5" spans="2:3" s="26" customFormat="1" ht="26.25" x14ac:dyDescent="0.4">
      <c r="B5" s="25" t="s">
        <v>6</v>
      </c>
    </row>
    <row r="6" spans="2:3" ht="75" x14ac:dyDescent="0.2">
      <c r="B6" s="27" t="s">
        <v>7</v>
      </c>
    </row>
    <row r="7" spans="2:3" ht="15" x14ac:dyDescent="0.2">
      <c r="B7" s="28"/>
    </row>
    <row r="8" spans="2:3" s="26" customFormat="1" ht="26.25" x14ac:dyDescent="0.4">
      <c r="B8" s="25" t="s">
        <v>8</v>
      </c>
    </row>
    <row r="9" spans="2:3" ht="30" x14ac:dyDescent="0.2">
      <c r="B9" s="27" t="s">
        <v>9</v>
      </c>
    </row>
    <row r="10" spans="2:3" ht="14.25" x14ac:dyDescent="0.2">
      <c r="B10" s="29" t="s">
        <v>10</v>
      </c>
    </row>
    <row r="11" spans="2:3" ht="15" x14ac:dyDescent="0.2">
      <c r="B11" s="28"/>
    </row>
    <row r="12" spans="2:3" s="26" customFormat="1" ht="26.25" x14ac:dyDescent="0.4">
      <c r="B12" s="25" t="s">
        <v>11</v>
      </c>
    </row>
    <row r="13" spans="2:3" ht="75" x14ac:dyDescent="0.2">
      <c r="B13" s="27" t="s">
        <v>12</v>
      </c>
    </row>
    <row r="14" spans="2:3" ht="15" x14ac:dyDescent="0.2">
      <c r="B14" s="28"/>
    </row>
    <row r="15" spans="2:3" ht="90" x14ac:dyDescent="0.2">
      <c r="B15" s="27" t="s">
        <v>13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ageMargins left="0.5" right="0.5" top="0.5" bottom="0.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72C25F1-0FF9-4D0B-83BC-0273A064A2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TM16410081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</vt:lpstr>
      <vt:lpstr>Acerca de</vt:lpstr>
      <vt:lpstr>Calendario!Área_de_impresión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2022-01-03T22:38:06Z</dcterms:created>
  <dcterms:modified xsi:type="dcterms:W3CDTF">2023-11-24T10:33:37Z</dcterms:modified>
</cp:coreProperties>
</file>